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elaferriere/Desktop/"/>
    </mc:Choice>
  </mc:AlternateContent>
  <xr:revisionPtr revIDLastSave="0" documentId="13_ncr:1_{7B0FE2A7-2934-144C-A89C-1CB8A46D3043}" xr6:coauthVersionLast="36" xr6:coauthVersionMax="36" xr10:uidLastSave="{00000000-0000-0000-0000-000000000000}"/>
  <bookViews>
    <workbookView xWindow="0" yWindow="500" windowWidth="25600" windowHeight="14640" tabRatio="500" activeTab="11" xr2:uid="{00000000-000D-0000-FFFF-FFFF00000000}"/>
  </bookViews>
  <sheets>
    <sheet name="EXEMPLE" sheetId="1" r:id="rId1"/>
    <sheet name="SEPT" sheetId="2" r:id="rId2"/>
    <sheet name="OCT" sheetId="3" r:id="rId3"/>
    <sheet name="NOV" sheetId="4" r:id="rId4"/>
    <sheet name="DÉC" sheetId="5" r:id="rId5"/>
    <sheet name="JAN" sheetId="6" r:id="rId6"/>
    <sheet name="FÉV" sheetId="7" r:id="rId7"/>
    <sheet name="MARS" sheetId="8" r:id="rId8"/>
    <sheet name="AVR" sheetId="9" r:id="rId9"/>
    <sheet name="MAI" sheetId="10" r:id="rId10"/>
    <sheet name="JUIN" sheetId="11" r:id="rId11"/>
    <sheet name="JUILLET" sheetId="12" r:id="rId12"/>
  </sheets>
  <definedNames>
    <definedName name="_xlnm.Print_Area" localSheetId="8">AVR!$A$1:$J$34</definedName>
    <definedName name="_xlnm.Print_Area" localSheetId="4">DÉC!$A$1:$J$34</definedName>
    <definedName name="_xlnm.Print_Area" localSheetId="0">EXEMPLE!$A$1:$J$50</definedName>
    <definedName name="_xlnm.Print_Area" localSheetId="6">FÉV!$A$1:$J$34</definedName>
    <definedName name="_xlnm.Print_Area" localSheetId="5">JAN!$A$1:$J$34</definedName>
    <definedName name="_xlnm.Print_Area" localSheetId="11">JUILLET!$A$1:$J$34</definedName>
    <definedName name="_xlnm.Print_Area" localSheetId="10">JUIN!$A$1:$J$34</definedName>
    <definedName name="_xlnm.Print_Area" localSheetId="9">MAI!$A$1:$J$34</definedName>
    <definedName name="_xlnm.Print_Area" localSheetId="7">MARS!$A$1:$J$34</definedName>
    <definedName name="_xlnm.Print_Area" localSheetId="3">NOV!$A$1:$J$34</definedName>
    <definedName name="_xlnm.Print_Area" localSheetId="2">OCT!$A$1:$J$34</definedName>
    <definedName name="_xlnm.Print_Area" localSheetId="1">SEPT!$A$1:$J$34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4" i="12" l="1"/>
  <c r="H34" i="12"/>
  <c r="G34" i="12"/>
  <c r="I33" i="12"/>
  <c r="H33" i="12"/>
  <c r="G33" i="12"/>
  <c r="I32" i="12"/>
  <c r="H32" i="12"/>
  <c r="G32" i="12"/>
  <c r="I31" i="12"/>
  <c r="H31" i="12"/>
  <c r="G31" i="12"/>
  <c r="J31" i="12" s="1"/>
  <c r="I30" i="12"/>
  <c r="H30" i="12"/>
  <c r="G30" i="12"/>
  <c r="I29" i="12"/>
  <c r="H29" i="12"/>
  <c r="G29" i="12"/>
  <c r="I28" i="12"/>
  <c r="H28" i="12"/>
  <c r="G28" i="12"/>
  <c r="I27" i="12"/>
  <c r="H27" i="12"/>
  <c r="G27" i="12"/>
  <c r="J27" i="12" s="1"/>
  <c r="I26" i="12"/>
  <c r="H26" i="12"/>
  <c r="G26" i="12"/>
  <c r="I25" i="12"/>
  <c r="H25" i="12"/>
  <c r="G25" i="12"/>
  <c r="I24" i="12"/>
  <c r="H24" i="12"/>
  <c r="G24" i="12"/>
  <c r="I23" i="12"/>
  <c r="H23" i="12"/>
  <c r="G23" i="12"/>
  <c r="J23" i="12" s="1"/>
  <c r="I22" i="12"/>
  <c r="H22" i="12"/>
  <c r="G22" i="12"/>
  <c r="I21" i="12"/>
  <c r="H21" i="12"/>
  <c r="G21" i="12"/>
  <c r="I20" i="12"/>
  <c r="H20" i="12"/>
  <c r="G20" i="12"/>
  <c r="I19" i="12"/>
  <c r="H19" i="12"/>
  <c r="G19" i="12"/>
  <c r="J19" i="12" s="1"/>
  <c r="I18" i="12"/>
  <c r="H18" i="12"/>
  <c r="G18" i="12"/>
  <c r="I17" i="12"/>
  <c r="H17" i="12"/>
  <c r="G17" i="12"/>
  <c r="I16" i="12"/>
  <c r="H16" i="12"/>
  <c r="G16" i="12"/>
  <c r="I15" i="12"/>
  <c r="H15" i="12"/>
  <c r="G15" i="12"/>
  <c r="J15" i="12" s="1"/>
  <c r="I14" i="12"/>
  <c r="H14" i="12"/>
  <c r="G14" i="12"/>
  <c r="I13" i="12"/>
  <c r="H13" i="12"/>
  <c r="G13" i="12"/>
  <c r="I12" i="12"/>
  <c r="H12" i="12"/>
  <c r="G12" i="12"/>
  <c r="I11" i="12"/>
  <c r="H11" i="12"/>
  <c r="G11" i="12"/>
  <c r="J11" i="12" s="1"/>
  <c r="I10" i="12"/>
  <c r="H10" i="12"/>
  <c r="G10" i="12"/>
  <c r="I9" i="12"/>
  <c r="H9" i="12"/>
  <c r="G9" i="12"/>
  <c r="I8" i="12"/>
  <c r="H8" i="12"/>
  <c r="G8" i="12"/>
  <c r="I7" i="12"/>
  <c r="H7" i="12"/>
  <c r="G7" i="12"/>
  <c r="J7" i="12" s="1"/>
  <c r="I6" i="12"/>
  <c r="H6" i="12"/>
  <c r="G6" i="12"/>
  <c r="I5" i="12"/>
  <c r="H5" i="12"/>
  <c r="I4" i="12"/>
  <c r="H4" i="12"/>
  <c r="H35" i="12" s="1"/>
  <c r="G4" i="12"/>
  <c r="G35" i="12" s="1"/>
  <c r="D3" i="12"/>
  <c r="C3" i="12"/>
  <c r="B3" i="12"/>
  <c r="A3" i="12"/>
  <c r="D38" i="12" s="1"/>
  <c r="I34" i="11"/>
  <c r="J34" i="11" s="1"/>
  <c r="H34" i="11"/>
  <c r="G34" i="11"/>
  <c r="I33" i="11"/>
  <c r="J33" i="11" s="1"/>
  <c r="H33" i="11"/>
  <c r="G33" i="11"/>
  <c r="I32" i="11"/>
  <c r="J32" i="11" s="1"/>
  <c r="H32" i="11"/>
  <c r="G32" i="11"/>
  <c r="I31" i="11"/>
  <c r="J31" i="11" s="1"/>
  <c r="H31" i="11"/>
  <c r="G31" i="11"/>
  <c r="I30" i="11"/>
  <c r="J30" i="11" s="1"/>
  <c r="H30" i="11"/>
  <c r="G30" i="11"/>
  <c r="I29" i="11"/>
  <c r="J29" i="11" s="1"/>
  <c r="H29" i="11"/>
  <c r="G29" i="11"/>
  <c r="I28" i="11"/>
  <c r="J28" i="11" s="1"/>
  <c r="H28" i="11"/>
  <c r="G28" i="11"/>
  <c r="I27" i="11"/>
  <c r="J27" i="11" s="1"/>
  <c r="H27" i="11"/>
  <c r="G27" i="11"/>
  <c r="I26" i="11"/>
  <c r="J26" i="11" s="1"/>
  <c r="H26" i="11"/>
  <c r="G26" i="11"/>
  <c r="I25" i="11"/>
  <c r="J25" i="11" s="1"/>
  <c r="H25" i="11"/>
  <c r="G25" i="11"/>
  <c r="I24" i="11"/>
  <c r="J24" i="11" s="1"/>
  <c r="H24" i="11"/>
  <c r="G24" i="11"/>
  <c r="I23" i="11"/>
  <c r="J23" i="11" s="1"/>
  <c r="H23" i="11"/>
  <c r="G23" i="11"/>
  <c r="I22" i="11"/>
  <c r="J22" i="11" s="1"/>
  <c r="H22" i="11"/>
  <c r="G22" i="11"/>
  <c r="I21" i="11"/>
  <c r="J21" i="11" s="1"/>
  <c r="H21" i="11"/>
  <c r="G21" i="11"/>
  <c r="I20" i="11"/>
  <c r="J20" i="11" s="1"/>
  <c r="H20" i="11"/>
  <c r="G20" i="11"/>
  <c r="I19" i="11"/>
  <c r="J19" i="11" s="1"/>
  <c r="H19" i="11"/>
  <c r="G19" i="11"/>
  <c r="I18" i="11"/>
  <c r="J18" i="11" s="1"/>
  <c r="H18" i="11"/>
  <c r="G18" i="11"/>
  <c r="I17" i="11"/>
  <c r="J17" i="11" s="1"/>
  <c r="H17" i="11"/>
  <c r="G17" i="11"/>
  <c r="I16" i="11"/>
  <c r="J16" i="11" s="1"/>
  <c r="H16" i="11"/>
  <c r="G16" i="11"/>
  <c r="I15" i="11"/>
  <c r="J15" i="11" s="1"/>
  <c r="H15" i="11"/>
  <c r="G15" i="11"/>
  <c r="I14" i="11"/>
  <c r="J14" i="11" s="1"/>
  <c r="H14" i="11"/>
  <c r="G14" i="11"/>
  <c r="I13" i="11"/>
  <c r="J13" i="11" s="1"/>
  <c r="H13" i="11"/>
  <c r="G13" i="11"/>
  <c r="I12" i="11"/>
  <c r="J12" i="11" s="1"/>
  <c r="H12" i="11"/>
  <c r="G12" i="11"/>
  <c r="I11" i="11"/>
  <c r="J11" i="11" s="1"/>
  <c r="H11" i="11"/>
  <c r="G11" i="11"/>
  <c r="I10" i="11"/>
  <c r="J10" i="11" s="1"/>
  <c r="H10" i="11"/>
  <c r="G10" i="11"/>
  <c r="I9" i="11"/>
  <c r="J9" i="11" s="1"/>
  <c r="H9" i="11"/>
  <c r="G9" i="11"/>
  <c r="I8" i="11"/>
  <c r="J8" i="11" s="1"/>
  <c r="H8" i="11"/>
  <c r="G8" i="11"/>
  <c r="I7" i="11"/>
  <c r="J7" i="11" s="1"/>
  <c r="H7" i="11"/>
  <c r="G7" i="11"/>
  <c r="I6" i="11"/>
  <c r="J6" i="11" s="1"/>
  <c r="H6" i="11"/>
  <c r="G6" i="11"/>
  <c r="I5" i="11"/>
  <c r="I35" i="11" s="1"/>
  <c r="H5" i="11"/>
  <c r="I4" i="11"/>
  <c r="H4" i="11"/>
  <c r="H35" i="11" s="1"/>
  <c r="G4" i="11"/>
  <c r="G35" i="11" s="1"/>
  <c r="D3" i="11"/>
  <c r="C3" i="11"/>
  <c r="B3" i="11"/>
  <c r="A3" i="11"/>
  <c r="D38" i="11" s="1"/>
  <c r="I34" i="10"/>
  <c r="J34" i="10" s="1"/>
  <c r="H34" i="10"/>
  <c r="G34" i="10"/>
  <c r="I33" i="10"/>
  <c r="J33" i="10" s="1"/>
  <c r="H33" i="10"/>
  <c r="G33" i="10"/>
  <c r="I32" i="10"/>
  <c r="J32" i="10" s="1"/>
  <c r="H32" i="10"/>
  <c r="G32" i="10"/>
  <c r="I31" i="10"/>
  <c r="J31" i="10" s="1"/>
  <c r="H31" i="10"/>
  <c r="G31" i="10"/>
  <c r="I30" i="10"/>
  <c r="J30" i="10" s="1"/>
  <c r="H30" i="10"/>
  <c r="G30" i="10"/>
  <c r="I29" i="10"/>
  <c r="J29" i="10" s="1"/>
  <c r="H29" i="10"/>
  <c r="G29" i="10"/>
  <c r="I28" i="10"/>
  <c r="J28" i="10" s="1"/>
  <c r="H28" i="10"/>
  <c r="G28" i="10"/>
  <c r="I27" i="10"/>
  <c r="J27" i="10" s="1"/>
  <c r="H27" i="10"/>
  <c r="G27" i="10"/>
  <c r="I26" i="10"/>
  <c r="J26" i="10" s="1"/>
  <c r="H26" i="10"/>
  <c r="G26" i="10"/>
  <c r="I25" i="10"/>
  <c r="J25" i="10" s="1"/>
  <c r="H25" i="10"/>
  <c r="G25" i="10"/>
  <c r="I24" i="10"/>
  <c r="J24" i="10" s="1"/>
  <c r="H24" i="10"/>
  <c r="G24" i="10"/>
  <c r="I23" i="10"/>
  <c r="J23" i="10" s="1"/>
  <c r="H23" i="10"/>
  <c r="G23" i="10"/>
  <c r="I22" i="10"/>
  <c r="J22" i="10" s="1"/>
  <c r="H22" i="10"/>
  <c r="G22" i="10"/>
  <c r="I21" i="10"/>
  <c r="J21" i="10" s="1"/>
  <c r="H21" i="10"/>
  <c r="G21" i="10"/>
  <c r="I20" i="10"/>
  <c r="J20" i="10" s="1"/>
  <c r="H20" i="10"/>
  <c r="G20" i="10"/>
  <c r="I19" i="10"/>
  <c r="J19" i="10" s="1"/>
  <c r="H19" i="10"/>
  <c r="G19" i="10"/>
  <c r="I18" i="10"/>
  <c r="J18" i="10" s="1"/>
  <c r="H18" i="10"/>
  <c r="G18" i="10"/>
  <c r="I17" i="10"/>
  <c r="J17" i="10" s="1"/>
  <c r="H17" i="10"/>
  <c r="G17" i="10"/>
  <c r="I16" i="10"/>
  <c r="J16" i="10" s="1"/>
  <c r="H16" i="10"/>
  <c r="G16" i="10"/>
  <c r="I15" i="10"/>
  <c r="J15" i="10" s="1"/>
  <c r="H15" i="10"/>
  <c r="G15" i="10"/>
  <c r="I14" i="10"/>
  <c r="J14" i="10" s="1"/>
  <c r="H14" i="10"/>
  <c r="G14" i="10"/>
  <c r="I13" i="10"/>
  <c r="J13" i="10" s="1"/>
  <c r="H13" i="10"/>
  <c r="G13" i="10"/>
  <c r="I12" i="10"/>
  <c r="J12" i="10" s="1"/>
  <c r="H12" i="10"/>
  <c r="G12" i="10"/>
  <c r="I11" i="10"/>
  <c r="J11" i="10" s="1"/>
  <c r="H11" i="10"/>
  <c r="G11" i="10"/>
  <c r="I10" i="10"/>
  <c r="J10" i="10" s="1"/>
  <c r="H10" i="10"/>
  <c r="G10" i="10"/>
  <c r="I9" i="10"/>
  <c r="J9" i="10" s="1"/>
  <c r="H9" i="10"/>
  <c r="G9" i="10"/>
  <c r="I8" i="10"/>
  <c r="J8" i="10" s="1"/>
  <c r="H8" i="10"/>
  <c r="G8" i="10"/>
  <c r="I7" i="10"/>
  <c r="J7" i="10" s="1"/>
  <c r="H7" i="10"/>
  <c r="G7" i="10"/>
  <c r="I6" i="10"/>
  <c r="J6" i="10" s="1"/>
  <c r="H6" i="10"/>
  <c r="G6" i="10"/>
  <c r="I5" i="10"/>
  <c r="J5" i="10" s="1"/>
  <c r="H5" i="10"/>
  <c r="I4" i="10"/>
  <c r="H4" i="10"/>
  <c r="H35" i="10" s="1"/>
  <c r="G4" i="10"/>
  <c r="G35" i="10" s="1"/>
  <c r="D3" i="10"/>
  <c r="C3" i="10"/>
  <c r="B3" i="10"/>
  <c r="A3" i="10"/>
  <c r="D38" i="10" s="1"/>
  <c r="D36" i="9"/>
  <c r="I34" i="9"/>
  <c r="H34" i="9"/>
  <c r="G34" i="9"/>
  <c r="I33" i="9"/>
  <c r="H33" i="9"/>
  <c r="G33" i="9"/>
  <c r="I32" i="9"/>
  <c r="H32" i="9"/>
  <c r="G32" i="9"/>
  <c r="I31" i="9"/>
  <c r="H31" i="9"/>
  <c r="G31" i="9"/>
  <c r="I30" i="9"/>
  <c r="H30" i="9"/>
  <c r="G30" i="9"/>
  <c r="I29" i="9"/>
  <c r="H29" i="9"/>
  <c r="G29" i="9"/>
  <c r="I28" i="9"/>
  <c r="H28" i="9"/>
  <c r="G28" i="9"/>
  <c r="I27" i="9"/>
  <c r="H27" i="9"/>
  <c r="G27" i="9"/>
  <c r="I26" i="9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I7" i="9"/>
  <c r="H7" i="9"/>
  <c r="G7" i="9"/>
  <c r="I6" i="9"/>
  <c r="H6" i="9"/>
  <c r="G6" i="9"/>
  <c r="G35" i="9" s="1"/>
  <c r="I5" i="9"/>
  <c r="J5" i="9" s="1"/>
  <c r="H5" i="9"/>
  <c r="I4" i="9"/>
  <c r="H4" i="9"/>
  <c r="G4" i="9"/>
  <c r="D3" i="9"/>
  <c r="C3" i="9"/>
  <c r="B3" i="9"/>
  <c r="A3" i="9"/>
  <c r="D38" i="9" s="1"/>
  <c r="I34" i="8"/>
  <c r="J34" i="8" s="1"/>
  <c r="H34" i="8"/>
  <c r="G34" i="8"/>
  <c r="I33" i="8"/>
  <c r="J33" i="8" s="1"/>
  <c r="H33" i="8"/>
  <c r="G33" i="8"/>
  <c r="I32" i="8"/>
  <c r="J32" i="8" s="1"/>
  <c r="H32" i="8"/>
  <c r="G32" i="8"/>
  <c r="I31" i="8"/>
  <c r="J31" i="8" s="1"/>
  <c r="H31" i="8"/>
  <c r="G31" i="8"/>
  <c r="I30" i="8"/>
  <c r="J30" i="8" s="1"/>
  <c r="H30" i="8"/>
  <c r="G30" i="8"/>
  <c r="I29" i="8"/>
  <c r="J29" i="8" s="1"/>
  <c r="H29" i="8"/>
  <c r="G29" i="8"/>
  <c r="I28" i="8"/>
  <c r="J28" i="8" s="1"/>
  <c r="H28" i="8"/>
  <c r="G28" i="8"/>
  <c r="I27" i="8"/>
  <c r="J27" i="8" s="1"/>
  <c r="H27" i="8"/>
  <c r="G27" i="8"/>
  <c r="I26" i="8"/>
  <c r="J26" i="8" s="1"/>
  <c r="H26" i="8"/>
  <c r="G26" i="8"/>
  <c r="I25" i="8"/>
  <c r="J25" i="8" s="1"/>
  <c r="H25" i="8"/>
  <c r="G25" i="8"/>
  <c r="I24" i="8"/>
  <c r="J24" i="8" s="1"/>
  <c r="H24" i="8"/>
  <c r="G24" i="8"/>
  <c r="I23" i="8"/>
  <c r="J23" i="8" s="1"/>
  <c r="H23" i="8"/>
  <c r="G23" i="8"/>
  <c r="I22" i="8"/>
  <c r="J22" i="8" s="1"/>
  <c r="H22" i="8"/>
  <c r="G22" i="8"/>
  <c r="I21" i="8"/>
  <c r="J21" i="8" s="1"/>
  <c r="H21" i="8"/>
  <c r="G21" i="8"/>
  <c r="I20" i="8"/>
  <c r="J20" i="8" s="1"/>
  <c r="H20" i="8"/>
  <c r="G20" i="8"/>
  <c r="I19" i="8"/>
  <c r="J19" i="8" s="1"/>
  <c r="H19" i="8"/>
  <c r="G19" i="8"/>
  <c r="I18" i="8"/>
  <c r="J18" i="8" s="1"/>
  <c r="H18" i="8"/>
  <c r="G18" i="8"/>
  <c r="I17" i="8"/>
  <c r="J17" i="8" s="1"/>
  <c r="H17" i="8"/>
  <c r="G17" i="8"/>
  <c r="I16" i="8"/>
  <c r="J16" i="8" s="1"/>
  <c r="H16" i="8"/>
  <c r="G16" i="8"/>
  <c r="I15" i="8"/>
  <c r="J15" i="8" s="1"/>
  <c r="H15" i="8"/>
  <c r="G15" i="8"/>
  <c r="I14" i="8"/>
  <c r="J14" i="8" s="1"/>
  <c r="H14" i="8"/>
  <c r="G14" i="8"/>
  <c r="I13" i="8"/>
  <c r="J13" i="8" s="1"/>
  <c r="H13" i="8"/>
  <c r="G13" i="8"/>
  <c r="I12" i="8"/>
  <c r="J12" i="8" s="1"/>
  <c r="H12" i="8"/>
  <c r="G12" i="8"/>
  <c r="I11" i="8"/>
  <c r="J11" i="8" s="1"/>
  <c r="H11" i="8"/>
  <c r="G11" i="8"/>
  <c r="I10" i="8"/>
  <c r="J10" i="8" s="1"/>
  <c r="H10" i="8"/>
  <c r="G10" i="8"/>
  <c r="I9" i="8"/>
  <c r="J9" i="8" s="1"/>
  <c r="H9" i="8"/>
  <c r="G9" i="8"/>
  <c r="I8" i="8"/>
  <c r="J8" i="8" s="1"/>
  <c r="H8" i="8"/>
  <c r="G8" i="8"/>
  <c r="I7" i="8"/>
  <c r="J7" i="8" s="1"/>
  <c r="H7" i="8"/>
  <c r="G7" i="8"/>
  <c r="I6" i="8"/>
  <c r="J6" i="8" s="1"/>
  <c r="H6" i="8"/>
  <c r="G6" i="8"/>
  <c r="I5" i="8"/>
  <c r="J5" i="8" s="1"/>
  <c r="H5" i="8"/>
  <c r="H35" i="8" s="1"/>
  <c r="I4" i="8"/>
  <c r="H4" i="8"/>
  <c r="G4" i="8"/>
  <c r="G35" i="8" s="1"/>
  <c r="D3" i="8"/>
  <c r="C3" i="8"/>
  <c r="B3" i="8"/>
  <c r="A3" i="8"/>
  <c r="D38" i="8" s="1"/>
  <c r="D36" i="7"/>
  <c r="I34" i="7"/>
  <c r="H34" i="7"/>
  <c r="G34" i="7"/>
  <c r="I33" i="7"/>
  <c r="H33" i="7"/>
  <c r="G33" i="7"/>
  <c r="I32" i="7"/>
  <c r="H32" i="7"/>
  <c r="G32" i="7"/>
  <c r="I31" i="7"/>
  <c r="H31" i="7"/>
  <c r="G31" i="7"/>
  <c r="I30" i="7"/>
  <c r="H30" i="7"/>
  <c r="G30" i="7"/>
  <c r="I29" i="7"/>
  <c r="H29" i="7"/>
  <c r="G29" i="7"/>
  <c r="I28" i="7"/>
  <c r="H28" i="7"/>
  <c r="G28" i="7"/>
  <c r="I27" i="7"/>
  <c r="H27" i="7"/>
  <c r="G27" i="7"/>
  <c r="I26" i="7"/>
  <c r="H26" i="7"/>
  <c r="G26" i="7"/>
  <c r="I25" i="7"/>
  <c r="H25" i="7"/>
  <c r="G25" i="7"/>
  <c r="I24" i="7"/>
  <c r="H24" i="7"/>
  <c r="G24" i="7"/>
  <c r="I23" i="7"/>
  <c r="H23" i="7"/>
  <c r="G23" i="7"/>
  <c r="I22" i="7"/>
  <c r="H22" i="7"/>
  <c r="G22" i="7"/>
  <c r="I21" i="7"/>
  <c r="H21" i="7"/>
  <c r="G21" i="7"/>
  <c r="I20" i="7"/>
  <c r="H20" i="7"/>
  <c r="G20" i="7"/>
  <c r="I19" i="7"/>
  <c r="H19" i="7"/>
  <c r="G19" i="7"/>
  <c r="I18" i="7"/>
  <c r="H18" i="7"/>
  <c r="G18" i="7"/>
  <c r="I17" i="7"/>
  <c r="H17" i="7"/>
  <c r="G17" i="7"/>
  <c r="I16" i="7"/>
  <c r="H16" i="7"/>
  <c r="G16" i="7"/>
  <c r="I15" i="7"/>
  <c r="H15" i="7"/>
  <c r="G15" i="7"/>
  <c r="I14" i="7"/>
  <c r="H14" i="7"/>
  <c r="G14" i="7"/>
  <c r="I13" i="7"/>
  <c r="H13" i="7"/>
  <c r="G13" i="7"/>
  <c r="I12" i="7"/>
  <c r="H12" i="7"/>
  <c r="G12" i="7"/>
  <c r="I11" i="7"/>
  <c r="H11" i="7"/>
  <c r="G11" i="7"/>
  <c r="I10" i="7"/>
  <c r="H10" i="7"/>
  <c r="G10" i="7"/>
  <c r="I9" i="7"/>
  <c r="H9" i="7"/>
  <c r="G9" i="7"/>
  <c r="I8" i="7"/>
  <c r="H8" i="7"/>
  <c r="G8" i="7"/>
  <c r="I7" i="7"/>
  <c r="H7" i="7"/>
  <c r="G7" i="7"/>
  <c r="I6" i="7"/>
  <c r="H6" i="7"/>
  <c r="G6" i="7"/>
  <c r="I5" i="7"/>
  <c r="H5" i="7"/>
  <c r="I4" i="7"/>
  <c r="H4" i="7"/>
  <c r="H35" i="7" s="1"/>
  <c r="G4" i="7"/>
  <c r="D3" i="7"/>
  <c r="C3" i="7"/>
  <c r="B3" i="7"/>
  <c r="A3" i="7"/>
  <c r="D38" i="7" s="1"/>
  <c r="H35" i="6"/>
  <c r="I34" i="6"/>
  <c r="H34" i="6"/>
  <c r="G34" i="6"/>
  <c r="I33" i="6"/>
  <c r="H33" i="6"/>
  <c r="J33" i="6" s="1"/>
  <c r="G33" i="6"/>
  <c r="I32" i="6"/>
  <c r="H32" i="6"/>
  <c r="G32" i="6"/>
  <c r="I31" i="6"/>
  <c r="H31" i="6"/>
  <c r="G31" i="6"/>
  <c r="I30" i="6"/>
  <c r="H30" i="6"/>
  <c r="G30" i="6"/>
  <c r="I29" i="6"/>
  <c r="H29" i="6"/>
  <c r="J29" i="6" s="1"/>
  <c r="G29" i="6"/>
  <c r="I28" i="6"/>
  <c r="H28" i="6"/>
  <c r="G28" i="6"/>
  <c r="I27" i="6"/>
  <c r="H27" i="6"/>
  <c r="G27" i="6"/>
  <c r="I26" i="6"/>
  <c r="H26" i="6"/>
  <c r="G26" i="6"/>
  <c r="I25" i="6"/>
  <c r="H25" i="6"/>
  <c r="J25" i="6" s="1"/>
  <c r="G25" i="6"/>
  <c r="I24" i="6"/>
  <c r="H24" i="6"/>
  <c r="G24" i="6"/>
  <c r="I23" i="6"/>
  <c r="H23" i="6"/>
  <c r="G23" i="6"/>
  <c r="I22" i="6"/>
  <c r="H22" i="6"/>
  <c r="G22" i="6"/>
  <c r="I21" i="6"/>
  <c r="H21" i="6"/>
  <c r="J21" i="6" s="1"/>
  <c r="G21" i="6"/>
  <c r="I20" i="6"/>
  <c r="H20" i="6"/>
  <c r="G20" i="6"/>
  <c r="I19" i="6"/>
  <c r="H19" i="6"/>
  <c r="G19" i="6"/>
  <c r="I18" i="6"/>
  <c r="H18" i="6"/>
  <c r="G18" i="6"/>
  <c r="I17" i="6"/>
  <c r="H17" i="6"/>
  <c r="J17" i="6" s="1"/>
  <c r="G17" i="6"/>
  <c r="I16" i="6"/>
  <c r="H16" i="6"/>
  <c r="G16" i="6"/>
  <c r="I15" i="6"/>
  <c r="H15" i="6"/>
  <c r="G15" i="6"/>
  <c r="I14" i="6"/>
  <c r="H14" i="6"/>
  <c r="G14" i="6"/>
  <c r="I13" i="6"/>
  <c r="H13" i="6"/>
  <c r="J13" i="6" s="1"/>
  <c r="G13" i="6"/>
  <c r="I12" i="6"/>
  <c r="H12" i="6"/>
  <c r="G12" i="6"/>
  <c r="I11" i="6"/>
  <c r="H11" i="6"/>
  <c r="G11" i="6"/>
  <c r="I10" i="6"/>
  <c r="H10" i="6"/>
  <c r="G10" i="6"/>
  <c r="I9" i="6"/>
  <c r="H9" i="6"/>
  <c r="J9" i="6" s="1"/>
  <c r="G9" i="6"/>
  <c r="I8" i="6"/>
  <c r="H8" i="6"/>
  <c r="G8" i="6"/>
  <c r="I7" i="6"/>
  <c r="H7" i="6"/>
  <c r="G7" i="6"/>
  <c r="I6" i="6"/>
  <c r="H6" i="6"/>
  <c r="G6" i="6"/>
  <c r="I5" i="6"/>
  <c r="H5" i="6"/>
  <c r="J5" i="6" s="1"/>
  <c r="I4" i="6"/>
  <c r="H4" i="6"/>
  <c r="G4" i="6"/>
  <c r="D3" i="6"/>
  <c r="C3" i="6"/>
  <c r="B3" i="6"/>
  <c r="A3" i="6"/>
  <c r="D36" i="6" s="1"/>
  <c r="D36" i="5"/>
  <c r="I34" i="5"/>
  <c r="H34" i="5"/>
  <c r="G34" i="5"/>
  <c r="I33" i="5"/>
  <c r="H33" i="5"/>
  <c r="G33" i="5"/>
  <c r="I32" i="5"/>
  <c r="H32" i="5"/>
  <c r="G32" i="5"/>
  <c r="I31" i="5"/>
  <c r="H31" i="5"/>
  <c r="G31" i="5"/>
  <c r="I30" i="5"/>
  <c r="H30" i="5"/>
  <c r="G30" i="5"/>
  <c r="I29" i="5"/>
  <c r="H29" i="5"/>
  <c r="G29" i="5"/>
  <c r="I28" i="5"/>
  <c r="H28" i="5"/>
  <c r="G28" i="5"/>
  <c r="I27" i="5"/>
  <c r="H27" i="5"/>
  <c r="G27" i="5"/>
  <c r="I26" i="5"/>
  <c r="H26" i="5"/>
  <c r="G26" i="5"/>
  <c r="I25" i="5"/>
  <c r="H25" i="5"/>
  <c r="G25" i="5"/>
  <c r="I24" i="5"/>
  <c r="H24" i="5"/>
  <c r="G24" i="5"/>
  <c r="I23" i="5"/>
  <c r="H23" i="5"/>
  <c r="G23" i="5"/>
  <c r="I22" i="5"/>
  <c r="H22" i="5"/>
  <c r="G22" i="5"/>
  <c r="I21" i="5"/>
  <c r="H21" i="5"/>
  <c r="G21" i="5"/>
  <c r="I20" i="5"/>
  <c r="H20" i="5"/>
  <c r="G20" i="5"/>
  <c r="I19" i="5"/>
  <c r="H19" i="5"/>
  <c r="G19" i="5"/>
  <c r="I18" i="5"/>
  <c r="H18" i="5"/>
  <c r="G18" i="5"/>
  <c r="I17" i="5"/>
  <c r="H17" i="5"/>
  <c r="G17" i="5"/>
  <c r="I16" i="5"/>
  <c r="H16" i="5"/>
  <c r="G16" i="5"/>
  <c r="I15" i="5"/>
  <c r="H15" i="5"/>
  <c r="G15" i="5"/>
  <c r="I14" i="5"/>
  <c r="H14" i="5"/>
  <c r="G14" i="5"/>
  <c r="I13" i="5"/>
  <c r="H13" i="5"/>
  <c r="G13" i="5"/>
  <c r="I12" i="5"/>
  <c r="H12" i="5"/>
  <c r="G12" i="5"/>
  <c r="I11" i="5"/>
  <c r="H11" i="5"/>
  <c r="G11" i="5"/>
  <c r="I10" i="5"/>
  <c r="H10" i="5"/>
  <c r="G10" i="5"/>
  <c r="I9" i="5"/>
  <c r="H9" i="5"/>
  <c r="G9" i="5"/>
  <c r="I8" i="5"/>
  <c r="H8" i="5"/>
  <c r="G8" i="5"/>
  <c r="I7" i="5"/>
  <c r="H7" i="5"/>
  <c r="G7" i="5"/>
  <c r="I6" i="5"/>
  <c r="H6" i="5"/>
  <c r="G6" i="5"/>
  <c r="I5" i="5"/>
  <c r="J5" i="5" s="1"/>
  <c r="H5" i="5"/>
  <c r="I4" i="5"/>
  <c r="J4" i="5" s="1"/>
  <c r="H4" i="5"/>
  <c r="H35" i="5" s="1"/>
  <c r="G4" i="5"/>
  <c r="D3" i="5"/>
  <c r="C3" i="5"/>
  <c r="B3" i="5"/>
  <c r="A3" i="5"/>
  <c r="D38" i="5" s="1"/>
  <c r="I34" i="4"/>
  <c r="J34" i="4" s="1"/>
  <c r="H34" i="4"/>
  <c r="G34" i="4"/>
  <c r="I33" i="4"/>
  <c r="J33" i="4" s="1"/>
  <c r="H33" i="4"/>
  <c r="G33" i="4"/>
  <c r="I32" i="4"/>
  <c r="J32" i="4" s="1"/>
  <c r="H32" i="4"/>
  <c r="G32" i="4"/>
  <c r="I31" i="4"/>
  <c r="J31" i="4" s="1"/>
  <c r="H31" i="4"/>
  <c r="G31" i="4"/>
  <c r="I30" i="4"/>
  <c r="J30" i="4" s="1"/>
  <c r="H30" i="4"/>
  <c r="G30" i="4"/>
  <c r="I29" i="4"/>
  <c r="J29" i="4" s="1"/>
  <c r="H29" i="4"/>
  <c r="G29" i="4"/>
  <c r="I28" i="4"/>
  <c r="J28" i="4" s="1"/>
  <c r="H28" i="4"/>
  <c r="G28" i="4"/>
  <c r="I27" i="4"/>
  <c r="J27" i="4" s="1"/>
  <c r="H27" i="4"/>
  <c r="G27" i="4"/>
  <c r="I26" i="4"/>
  <c r="J26" i="4" s="1"/>
  <c r="H26" i="4"/>
  <c r="G26" i="4"/>
  <c r="I25" i="4"/>
  <c r="J25" i="4" s="1"/>
  <c r="H25" i="4"/>
  <c r="G25" i="4"/>
  <c r="I24" i="4"/>
  <c r="J24" i="4" s="1"/>
  <c r="H24" i="4"/>
  <c r="G24" i="4"/>
  <c r="I23" i="4"/>
  <c r="J23" i="4" s="1"/>
  <c r="H23" i="4"/>
  <c r="G23" i="4"/>
  <c r="I22" i="4"/>
  <c r="J22" i="4" s="1"/>
  <c r="H22" i="4"/>
  <c r="G22" i="4"/>
  <c r="I21" i="4"/>
  <c r="J21" i="4" s="1"/>
  <c r="H21" i="4"/>
  <c r="G21" i="4"/>
  <c r="I20" i="4"/>
  <c r="J20" i="4" s="1"/>
  <c r="H20" i="4"/>
  <c r="G20" i="4"/>
  <c r="I19" i="4"/>
  <c r="J19" i="4" s="1"/>
  <c r="H19" i="4"/>
  <c r="G19" i="4"/>
  <c r="I18" i="4"/>
  <c r="J18" i="4" s="1"/>
  <c r="H18" i="4"/>
  <c r="G18" i="4"/>
  <c r="I17" i="4"/>
  <c r="J17" i="4" s="1"/>
  <c r="H17" i="4"/>
  <c r="G17" i="4"/>
  <c r="I16" i="4"/>
  <c r="J16" i="4" s="1"/>
  <c r="H16" i="4"/>
  <c r="G16" i="4"/>
  <c r="I15" i="4"/>
  <c r="J15" i="4" s="1"/>
  <c r="H15" i="4"/>
  <c r="G15" i="4"/>
  <c r="I14" i="4"/>
  <c r="J14" i="4" s="1"/>
  <c r="H14" i="4"/>
  <c r="G14" i="4"/>
  <c r="I13" i="4"/>
  <c r="J13" i="4" s="1"/>
  <c r="H13" i="4"/>
  <c r="G13" i="4"/>
  <c r="I12" i="4"/>
  <c r="J12" i="4" s="1"/>
  <c r="H12" i="4"/>
  <c r="G12" i="4"/>
  <c r="I11" i="4"/>
  <c r="J11" i="4" s="1"/>
  <c r="H11" i="4"/>
  <c r="G11" i="4"/>
  <c r="I10" i="4"/>
  <c r="J10" i="4" s="1"/>
  <c r="H10" i="4"/>
  <c r="G10" i="4"/>
  <c r="I9" i="4"/>
  <c r="J9" i="4" s="1"/>
  <c r="H9" i="4"/>
  <c r="G9" i="4"/>
  <c r="I8" i="4"/>
  <c r="J8" i="4" s="1"/>
  <c r="H8" i="4"/>
  <c r="G8" i="4"/>
  <c r="I7" i="4"/>
  <c r="J7" i="4" s="1"/>
  <c r="H7" i="4"/>
  <c r="G7" i="4"/>
  <c r="I6" i="4"/>
  <c r="J6" i="4" s="1"/>
  <c r="H6" i="4"/>
  <c r="G6" i="4"/>
  <c r="I5" i="4"/>
  <c r="J5" i="4" s="1"/>
  <c r="H5" i="4"/>
  <c r="H35" i="4" s="1"/>
  <c r="I4" i="4"/>
  <c r="H4" i="4"/>
  <c r="G4" i="4"/>
  <c r="G35" i="4" s="1"/>
  <c r="D3" i="4"/>
  <c r="C3" i="4"/>
  <c r="B3" i="4"/>
  <c r="A3" i="4"/>
  <c r="D36" i="4" s="1"/>
  <c r="I34" i="3"/>
  <c r="H34" i="3"/>
  <c r="G34" i="3"/>
  <c r="I33" i="3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I18" i="3"/>
  <c r="H18" i="3"/>
  <c r="G18" i="3"/>
  <c r="I17" i="3"/>
  <c r="H17" i="3"/>
  <c r="G17" i="3"/>
  <c r="I16" i="3"/>
  <c r="H16" i="3"/>
  <c r="G16" i="3"/>
  <c r="I15" i="3"/>
  <c r="H15" i="3"/>
  <c r="G15" i="3"/>
  <c r="I14" i="3"/>
  <c r="H14" i="3"/>
  <c r="G14" i="3"/>
  <c r="I13" i="3"/>
  <c r="H13" i="3"/>
  <c r="G13" i="3"/>
  <c r="I12" i="3"/>
  <c r="H12" i="3"/>
  <c r="G12" i="3"/>
  <c r="I11" i="3"/>
  <c r="H11" i="3"/>
  <c r="G11" i="3"/>
  <c r="I10" i="3"/>
  <c r="H10" i="3"/>
  <c r="G10" i="3"/>
  <c r="I9" i="3"/>
  <c r="H9" i="3"/>
  <c r="G9" i="3"/>
  <c r="I8" i="3"/>
  <c r="H8" i="3"/>
  <c r="G8" i="3"/>
  <c r="I7" i="3"/>
  <c r="H7" i="3"/>
  <c r="G7" i="3"/>
  <c r="I6" i="3"/>
  <c r="H6" i="3"/>
  <c r="G6" i="3"/>
  <c r="I5" i="3"/>
  <c r="H5" i="3"/>
  <c r="I4" i="3"/>
  <c r="H4" i="3"/>
  <c r="H35" i="3" s="1"/>
  <c r="G4" i="3"/>
  <c r="D3" i="3"/>
  <c r="C3" i="3"/>
  <c r="B3" i="3"/>
  <c r="A3" i="3"/>
  <c r="D36" i="3" s="1"/>
  <c r="I34" i="2"/>
  <c r="H34" i="2"/>
  <c r="G34" i="2"/>
  <c r="I33" i="2"/>
  <c r="H33" i="2"/>
  <c r="G33" i="2"/>
  <c r="I32" i="2"/>
  <c r="H32" i="2"/>
  <c r="G32" i="2"/>
  <c r="I31" i="2"/>
  <c r="H31" i="2"/>
  <c r="G31" i="2"/>
  <c r="I30" i="2"/>
  <c r="H30" i="2"/>
  <c r="G30" i="2"/>
  <c r="I29" i="2"/>
  <c r="H29" i="2"/>
  <c r="G29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I8" i="2"/>
  <c r="H8" i="2"/>
  <c r="G8" i="2"/>
  <c r="I7" i="2"/>
  <c r="H7" i="2"/>
  <c r="G7" i="2"/>
  <c r="I6" i="2"/>
  <c r="H6" i="2"/>
  <c r="G6" i="2"/>
  <c r="I5" i="2"/>
  <c r="H5" i="2"/>
  <c r="I4" i="2"/>
  <c r="H4" i="2"/>
  <c r="G4" i="2"/>
  <c r="A3" i="2"/>
  <c r="D38" i="2" s="1"/>
  <c r="I34" i="1"/>
  <c r="H34" i="1"/>
  <c r="G34" i="1"/>
  <c r="J34" i="1" s="1"/>
  <c r="I33" i="1"/>
  <c r="H33" i="1"/>
  <c r="G33" i="1"/>
  <c r="J33" i="1" s="1"/>
  <c r="I32" i="1"/>
  <c r="H32" i="1"/>
  <c r="G32" i="1"/>
  <c r="J32" i="1" s="1"/>
  <c r="I31" i="1"/>
  <c r="H31" i="1"/>
  <c r="G31" i="1"/>
  <c r="J31" i="1" s="1"/>
  <c r="I30" i="1"/>
  <c r="H30" i="1"/>
  <c r="G30" i="1"/>
  <c r="J30" i="1" s="1"/>
  <c r="I29" i="1"/>
  <c r="H29" i="1"/>
  <c r="G29" i="1"/>
  <c r="J29" i="1" s="1"/>
  <c r="I28" i="1"/>
  <c r="H28" i="1"/>
  <c r="G28" i="1"/>
  <c r="J28" i="1" s="1"/>
  <c r="I27" i="1"/>
  <c r="H27" i="1"/>
  <c r="G27" i="1"/>
  <c r="J27" i="1" s="1"/>
  <c r="I26" i="1"/>
  <c r="H26" i="1"/>
  <c r="G26" i="1"/>
  <c r="J26" i="1" s="1"/>
  <c r="I25" i="1"/>
  <c r="H25" i="1"/>
  <c r="G25" i="1"/>
  <c r="J25" i="1" s="1"/>
  <c r="I24" i="1"/>
  <c r="H24" i="1"/>
  <c r="G24" i="1"/>
  <c r="J24" i="1" s="1"/>
  <c r="I23" i="1"/>
  <c r="H23" i="1"/>
  <c r="G23" i="1"/>
  <c r="J23" i="1" s="1"/>
  <c r="I22" i="1"/>
  <c r="H22" i="1"/>
  <c r="G22" i="1"/>
  <c r="J22" i="1" s="1"/>
  <c r="I21" i="1"/>
  <c r="H21" i="1"/>
  <c r="G21" i="1"/>
  <c r="J21" i="1" s="1"/>
  <c r="I20" i="1"/>
  <c r="H20" i="1"/>
  <c r="G20" i="1"/>
  <c r="J20" i="1" s="1"/>
  <c r="I19" i="1"/>
  <c r="H19" i="1"/>
  <c r="G19" i="1"/>
  <c r="J19" i="1" s="1"/>
  <c r="I18" i="1"/>
  <c r="H18" i="1"/>
  <c r="G18" i="1"/>
  <c r="J18" i="1" s="1"/>
  <c r="I17" i="1"/>
  <c r="H17" i="1"/>
  <c r="G17" i="1"/>
  <c r="J17" i="1" s="1"/>
  <c r="I16" i="1"/>
  <c r="H16" i="1"/>
  <c r="G16" i="1"/>
  <c r="J16" i="1" s="1"/>
  <c r="I15" i="1"/>
  <c r="H15" i="1"/>
  <c r="G15" i="1"/>
  <c r="J15" i="1" s="1"/>
  <c r="I14" i="1"/>
  <c r="H14" i="1"/>
  <c r="G14" i="1"/>
  <c r="J14" i="1" s="1"/>
  <c r="I13" i="1"/>
  <c r="H13" i="1"/>
  <c r="G13" i="1"/>
  <c r="J13" i="1" s="1"/>
  <c r="I12" i="1"/>
  <c r="H12" i="1"/>
  <c r="G12" i="1"/>
  <c r="J12" i="1" s="1"/>
  <c r="I11" i="1"/>
  <c r="H11" i="1"/>
  <c r="G11" i="1"/>
  <c r="J11" i="1" s="1"/>
  <c r="I10" i="1"/>
  <c r="H10" i="1"/>
  <c r="G10" i="1"/>
  <c r="J10" i="1" s="1"/>
  <c r="I9" i="1"/>
  <c r="H9" i="1"/>
  <c r="G9" i="1"/>
  <c r="J9" i="1" s="1"/>
  <c r="I8" i="1"/>
  <c r="H8" i="1"/>
  <c r="G8" i="1"/>
  <c r="J8" i="1" s="1"/>
  <c r="I7" i="1"/>
  <c r="H7" i="1"/>
  <c r="G7" i="1"/>
  <c r="J7" i="1" s="1"/>
  <c r="I6" i="1"/>
  <c r="H6" i="1"/>
  <c r="G6" i="1"/>
  <c r="J6" i="1" s="1"/>
  <c r="I5" i="1"/>
  <c r="H5" i="1"/>
  <c r="J5" i="1" s="1"/>
  <c r="J4" i="1"/>
  <c r="I4" i="1"/>
  <c r="I35" i="1" s="1"/>
  <c r="H4" i="1"/>
  <c r="H35" i="1" s="1"/>
  <c r="G4" i="1"/>
  <c r="A3" i="1"/>
  <c r="D38" i="1" s="1"/>
  <c r="J6" i="2" l="1"/>
  <c r="J10" i="2"/>
  <c r="J14" i="2"/>
  <c r="J18" i="2"/>
  <c r="J22" i="2"/>
  <c r="J26" i="2"/>
  <c r="J30" i="2"/>
  <c r="J9" i="9"/>
  <c r="J13" i="9"/>
  <c r="J17" i="9"/>
  <c r="J9" i="2"/>
  <c r="J13" i="2"/>
  <c r="J25" i="2"/>
  <c r="J33" i="2"/>
  <c r="J12" i="2"/>
  <c r="J28" i="2"/>
  <c r="J32" i="2"/>
  <c r="J5" i="2"/>
  <c r="J17" i="2"/>
  <c r="J21" i="2"/>
  <c r="J29" i="2"/>
  <c r="J16" i="2"/>
  <c r="J20" i="2"/>
  <c r="J24" i="2"/>
  <c r="J7" i="2"/>
  <c r="J11" i="2"/>
  <c r="J15" i="2"/>
  <c r="J19" i="2"/>
  <c r="J23" i="2"/>
  <c r="J27" i="2"/>
  <c r="J31" i="2"/>
  <c r="J34" i="2"/>
  <c r="J9" i="3"/>
  <c r="J13" i="3"/>
  <c r="J17" i="3"/>
  <c r="J21" i="3"/>
  <c r="J25" i="3"/>
  <c r="J29" i="3"/>
  <c r="J33" i="3"/>
  <c r="I35" i="4"/>
  <c r="J5" i="3"/>
  <c r="J8" i="3"/>
  <c r="J12" i="3"/>
  <c r="J16" i="3"/>
  <c r="J20" i="3"/>
  <c r="J24" i="3"/>
  <c r="J28" i="3"/>
  <c r="J32" i="3"/>
  <c r="J10" i="7"/>
  <c r="J14" i="7"/>
  <c r="J18" i="7"/>
  <c r="J22" i="7"/>
  <c r="J26" i="7"/>
  <c r="J30" i="7"/>
  <c r="J34" i="7"/>
  <c r="J17" i="7"/>
  <c r="J21" i="7"/>
  <c r="J25" i="7"/>
  <c r="J29" i="7"/>
  <c r="J33" i="7"/>
  <c r="J8" i="9"/>
  <c r="J12" i="9"/>
  <c r="J16" i="9"/>
  <c r="J20" i="9"/>
  <c r="J24" i="9"/>
  <c r="J28" i="9"/>
  <c r="J32" i="9"/>
  <c r="I35" i="10"/>
  <c r="I35" i="6"/>
  <c r="J6" i="6"/>
  <c r="J10" i="6"/>
  <c r="J14" i="6"/>
  <c r="J18" i="6"/>
  <c r="J22" i="6"/>
  <c r="J26" i="6"/>
  <c r="J30" i="6"/>
  <c r="J34" i="6"/>
  <c r="J21" i="9"/>
  <c r="J25" i="9"/>
  <c r="J29" i="9"/>
  <c r="J33" i="9"/>
  <c r="J8" i="12"/>
  <c r="J12" i="12"/>
  <c r="J16" i="12"/>
  <c r="J20" i="12"/>
  <c r="J24" i="12"/>
  <c r="J28" i="12"/>
  <c r="J32" i="12"/>
  <c r="G35" i="2"/>
  <c r="J8" i="2"/>
  <c r="H35" i="2"/>
  <c r="I35" i="3"/>
  <c r="J4" i="3"/>
  <c r="J7" i="3"/>
  <c r="J11" i="3"/>
  <c r="J15" i="3"/>
  <c r="J19" i="3"/>
  <c r="J23" i="3"/>
  <c r="J6" i="5"/>
  <c r="I35" i="5"/>
  <c r="J10" i="5"/>
  <c r="J14" i="5"/>
  <c r="J18" i="5"/>
  <c r="J22" i="5"/>
  <c r="J26" i="5"/>
  <c r="J30" i="5"/>
  <c r="J34" i="5"/>
  <c r="J8" i="6"/>
  <c r="J12" i="6"/>
  <c r="J16" i="6"/>
  <c r="J20" i="6"/>
  <c r="J24" i="6"/>
  <c r="J28" i="6"/>
  <c r="J32" i="6"/>
  <c r="J16" i="7"/>
  <c r="J20" i="7"/>
  <c r="J24" i="7"/>
  <c r="J28" i="7"/>
  <c r="J32" i="7"/>
  <c r="I35" i="8"/>
  <c r="J7" i="9"/>
  <c r="J11" i="9"/>
  <c r="J15" i="9"/>
  <c r="J19" i="9"/>
  <c r="J23" i="9"/>
  <c r="J27" i="9"/>
  <c r="J31" i="9"/>
  <c r="J6" i="12"/>
  <c r="J10" i="12"/>
  <c r="J14" i="12"/>
  <c r="J18" i="12"/>
  <c r="J22" i="12"/>
  <c r="J26" i="12"/>
  <c r="J30" i="12"/>
  <c r="J34" i="12"/>
  <c r="J6" i="3"/>
  <c r="J10" i="3"/>
  <c r="J14" i="3"/>
  <c r="J18" i="3"/>
  <c r="J22" i="3"/>
  <c r="J9" i="5"/>
  <c r="J13" i="5"/>
  <c r="J17" i="5"/>
  <c r="J21" i="5"/>
  <c r="J25" i="5"/>
  <c r="J29" i="5"/>
  <c r="J33" i="5"/>
  <c r="J7" i="6"/>
  <c r="J11" i="6"/>
  <c r="J15" i="6"/>
  <c r="J19" i="6"/>
  <c r="J23" i="6"/>
  <c r="J27" i="6"/>
  <c r="J31" i="6"/>
  <c r="J7" i="7"/>
  <c r="J11" i="7"/>
  <c r="J15" i="7"/>
  <c r="J19" i="7"/>
  <c r="J23" i="7"/>
  <c r="J27" i="7"/>
  <c r="J31" i="7"/>
  <c r="J4" i="9"/>
  <c r="J10" i="9"/>
  <c r="J14" i="9"/>
  <c r="J18" i="9"/>
  <c r="J22" i="9"/>
  <c r="J26" i="9"/>
  <c r="J30" i="9"/>
  <c r="J34" i="9"/>
  <c r="I35" i="12"/>
  <c r="J9" i="12"/>
  <c r="J13" i="12"/>
  <c r="J17" i="12"/>
  <c r="J21" i="12"/>
  <c r="J25" i="12"/>
  <c r="J29" i="12"/>
  <c r="J33" i="12"/>
  <c r="I35" i="9"/>
  <c r="J5" i="12"/>
  <c r="J35" i="1"/>
  <c r="G35" i="1"/>
  <c r="J4" i="2"/>
  <c r="D36" i="2"/>
  <c r="J27" i="3"/>
  <c r="J31" i="3"/>
  <c r="G35" i="3"/>
  <c r="D38" i="3"/>
  <c r="J4" i="4"/>
  <c r="J35" i="4" s="1"/>
  <c r="J8" i="5"/>
  <c r="J12" i="5"/>
  <c r="J16" i="5"/>
  <c r="J20" i="5"/>
  <c r="J24" i="5"/>
  <c r="J28" i="5"/>
  <c r="J32" i="5"/>
  <c r="G35" i="6"/>
  <c r="J4" i="6"/>
  <c r="D38" i="6"/>
  <c r="J4" i="7"/>
  <c r="J9" i="7"/>
  <c r="J13" i="7"/>
  <c r="J26" i="3"/>
  <c r="J30" i="3"/>
  <c r="J34" i="3"/>
  <c r="J7" i="5"/>
  <c r="J11" i="5"/>
  <c r="J15" i="5"/>
  <c r="J19" i="5"/>
  <c r="J23" i="5"/>
  <c r="J27" i="5"/>
  <c r="J31" i="5"/>
  <c r="G35" i="5"/>
  <c r="J8" i="7"/>
  <c r="J12" i="7"/>
  <c r="D36" i="1"/>
  <c r="I35" i="2"/>
  <c r="I35" i="7"/>
  <c r="J5" i="7"/>
  <c r="D38" i="4"/>
  <c r="G35" i="7"/>
  <c r="J6" i="7"/>
  <c r="H35" i="9"/>
  <c r="J4" i="10"/>
  <c r="J35" i="10" s="1"/>
  <c r="D36" i="10"/>
  <c r="J5" i="11"/>
  <c r="J4" i="11"/>
  <c r="D36" i="11"/>
  <c r="J4" i="8"/>
  <c r="J35" i="8" s="1"/>
  <c r="D36" i="8"/>
  <c r="J6" i="9"/>
  <c r="J4" i="12"/>
  <c r="D36" i="12"/>
  <c r="J35" i="2" l="1"/>
  <c r="J35" i="12"/>
  <c r="J35" i="9"/>
  <c r="J35" i="5"/>
  <c r="J35" i="3"/>
  <c r="J35" i="6"/>
  <c r="J35" i="11"/>
  <c r="J35" i="7"/>
</calcChain>
</file>

<file path=xl/sharedStrings.xml><?xml version="1.0" encoding="utf-8"?>
<sst xmlns="http://schemas.openxmlformats.org/spreadsheetml/2006/main" count="265" uniqueCount="45">
  <si>
    <t>TABLEAU FSU-SNUipp des REMPLACEMENTS BRIGADES PARIS 
pour vérifier sa fiche ARIA et le total des indemnités chaque mois.</t>
  </si>
  <si>
    <t>Date</t>
  </si>
  <si>
    <t>Circo</t>
  </si>
  <si>
    <t>Nom école</t>
  </si>
  <si>
    <r>
      <rPr>
        <sz val="9"/>
        <color rgb="FF000000"/>
        <rFont val="Arial"/>
        <family val="2"/>
        <charset val="1"/>
      </rPr>
      <t xml:space="preserve">école
</t>
    </r>
    <r>
      <rPr>
        <b/>
        <sz val="10"/>
        <color rgb="FF000000"/>
        <rFont val="Arial"/>
        <family val="2"/>
        <charset val="1"/>
      </rPr>
      <t>REP
REP+</t>
    </r>
  </si>
  <si>
    <t>Classe</t>
  </si>
  <si>
    <t>Enseignant-e remplacé-e</t>
  </si>
  <si>
    <t>REP</t>
  </si>
  <si>
    <t>REP+</t>
  </si>
  <si>
    <r>
      <rPr>
        <b/>
        <sz val="10"/>
        <color rgb="FF000000"/>
        <rFont val="Arial"/>
        <family val="2"/>
        <charset val="1"/>
      </rPr>
      <t>ISSR</t>
    </r>
    <r>
      <rPr>
        <sz val="10"/>
        <color rgb="FF000000"/>
        <rFont val="Arial"/>
        <family val="2"/>
        <charset val="1"/>
      </rPr>
      <t xml:space="preserve"> 
</t>
    </r>
    <r>
      <rPr>
        <sz val="8"/>
        <color rgb="FF000000"/>
        <rFont val="Arial"/>
        <family val="2"/>
        <charset val="1"/>
      </rPr>
      <t>hors école de rattachement</t>
    </r>
  </si>
  <si>
    <t>TOTAL
primes</t>
  </si>
  <si>
    <t>11A</t>
  </si>
  <si>
    <t>4 KELLER</t>
  </si>
  <si>
    <t>-</t>
  </si>
  <si>
    <t>19C</t>
  </si>
  <si>
    <t>9 JOMARD</t>
  </si>
  <si>
    <t>CE1</t>
  </si>
  <si>
    <t>Mme …</t>
  </si>
  <si>
    <t>M. …</t>
  </si>
  <si>
    <t>12A-3</t>
  </si>
  <si>
    <t>CHARENTON</t>
  </si>
  <si>
    <t>CM2</t>
  </si>
  <si>
    <t>40 MANIN A</t>
  </si>
  <si>
    <t>CP</t>
  </si>
  <si>
    <t>09-10A</t>
  </si>
  <si>
    <t>BRUXELLES</t>
  </si>
  <si>
    <t>18A</t>
  </si>
  <si>
    <t>28 CUGNOT</t>
  </si>
  <si>
    <t>CM1</t>
  </si>
  <si>
    <t>01-2-4</t>
  </si>
  <si>
    <t>3 JUSSIENNE</t>
  </si>
  <si>
    <t>20D</t>
  </si>
  <si>
    <t>9 LESSEPS B</t>
  </si>
  <si>
    <t>Total des indemnités remplacements pour</t>
  </si>
  <si>
    <t xml:space="preserve">Total des indemnités 
touchées sur la paie de </t>
  </si>
  <si>
    <t>source : https://75.snuipp.fr/?Brigade-et-primes</t>
  </si>
  <si>
    <t>Prime REP+</t>
  </si>
  <si>
    <t>BO n°26 du 1er juillet 2021</t>
  </si>
  <si>
    <t>https://www.education.gouv.fr/bo/21/Hebdo26/MENE2120129C.htm</t>
  </si>
  <si>
    <r>
      <rPr>
        <sz val="12"/>
        <color rgb="FF000000"/>
        <rFont val="Arial"/>
        <family val="2"/>
        <charset val="1"/>
      </rPr>
      <t>REP+ : 5114€ → 426,17€ mensuels → 14,20€ / jour (30</t>
    </r>
    <r>
      <rPr>
        <vertAlign val="superscript"/>
        <sz val="12"/>
        <color rgb="FF000000"/>
        <rFont val="Arial"/>
        <family val="2"/>
        <charset val="1"/>
      </rPr>
      <t>e</t>
    </r>
    <r>
      <rPr>
        <sz val="12"/>
        <color rgb="FF000000"/>
        <rFont val="Arial"/>
        <family val="2"/>
        <charset val="1"/>
      </rPr>
      <t>)</t>
    </r>
  </si>
  <si>
    <t>+ part modulable en fin d'année (0,65€ ou 1,17€ ou 1,95€ / jour selon les "résultats" des écoles...)</t>
  </si>
  <si>
    <t>Prime REP</t>
  </si>
  <si>
    <t>https://www.education.gouv.fr/la-remuneration-des-enseignants-7565</t>
  </si>
  <si>
    <r>
      <rPr>
        <sz val="12"/>
        <color rgb="FF000000"/>
        <rFont val="Arial"/>
        <family val="2"/>
        <charset val="1"/>
      </rPr>
      <t>REP : 1734€ → 144,50€ mensuels → 4,82€ / jour (30</t>
    </r>
    <r>
      <rPr>
        <vertAlign val="superscript"/>
        <sz val="12"/>
        <color rgb="FF000000"/>
        <rFont val="Arial"/>
        <family val="2"/>
        <charset val="1"/>
      </rPr>
      <t>e</t>
    </r>
    <r>
      <rPr>
        <sz val="12"/>
        <color rgb="FF000000"/>
        <rFont val="Arial"/>
        <family val="2"/>
        <charset val="1"/>
      </rPr>
      <t xml:space="preserve">) </t>
    </r>
  </si>
  <si>
    <t>Écrire nom école de rattachement dans cette case. Exemple : 4 KELLER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</si>
</sst>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C];[Red]\-#,##0.00\ [$€-40C]"/>
    <numFmt numFmtId="165" formatCode="mmmm"/>
    <numFmt numFmtId="166" formatCode="ddd\ d\ mmm"/>
  </numFmts>
  <fonts count="22" x14ac:knownFonts="1">
    <font>
      <sz val="12"/>
      <color rgb="FF000000"/>
      <name val="Calibri"/>
      <family val="2"/>
      <charset val="1"/>
    </font>
    <font>
      <i/>
      <sz val="8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3047BE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1"/>
      <color rgb="FF3047BE"/>
      <name val="Arial"/>
      <family val="2"/>
      <charset val="1"/>
    </font>
    <font>
      <b/>
      <sz val="10"/>
      <color rgb="FF3047BE"/>
      <name val="Arial"/>
      <family val="2"/>
      <charset val="1"/>
    </font>
    <font>
      <b/>
      <sz val="9"/>
      <color rgb="FF3047BE"/>
      <name val="Arial"/>
      <family val="2"/>
      <charset val="1"/>
    </font>
    <font>
      <sz val="12"/>
      <color rgb="FF3047BE"/>
      <name val="Arial"/>
      <family val="2"/>
      <charset val="1"/>
    </font>
    <font>
      <sz val="12"/>
      <color rgb="FFC9211E"/>
      <name val="Arial"/>
      <family val="2"/>
      <charset val="1"/>
    </font>
    <font>
      <sz val="10"/>
      <color rgb="FFC9211E"/>
      <name val="Arial"/>
      <family val="2"/>
      <charset val="1"/>
    </font>
    <font>
      <b/>
      <sz val="12"/>
      <color rgb="FFC9211E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i/>
      <sz val="10.5"/>
      <color rgb="FF2A6099"/>
      <name val="Arial"/>
      <family val="2"/>
      <charset val="1"/>
    </font>
    <font>
      <b/>
      <sz val="12"/>
      <color rgb="FF000000"/>
      <name val="Arial"/>
      <family val="2"/>
      <charset val="1"/>
    </font>
    <font>
      <vertAlign val="superscript"/>
      <sz val="12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DDDDDD"/>
        <bgColor rgb="FFDEE7E5"/>
      </patternFill>
    </fill>
    <fill>
      <patternFill patternType="solid">
        <fgColor rgb="FFEEEEEE"/>
        <bgColor rgb="FFE7E6E6"/>
      </patternFill>
    </fill>
    <fill>
      <patternFill patternType="solid">
        <fgColor rgb="FFE7E6E6"/>
        <bgColor rgb="FFDEE7E5"/>
      </patternFill>
    </fill>
    <fill>
      <patternFill patternType="solid">
        <fgColor rgb="FFDEE6EF"/>
        <bgColor rgb="FFDEE7E5"/>
      </patternFill>
    </fill>
    <fill>
      <patternFill patternType="solid">
        <fgColor rgb="FFDEE7E5"/>
        <bgColor rgb="FFDEE6EF"/>
      </patternFill>
    </fill>
    <fill>
      <patternFill patternType="solid">
        <fgColor rgb="FFDDE8CB"/>
        <bgColor rgb="FFDEE7E5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theme="2"/>
        <bgColor rgb="FFDEE7E5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theme="0" tint="-0.14999847407452621"/>
        <bgColor rgb="FFEEEEEE"/>
      </patternFill>
    </fill>
    <fill>
      <patternFill patternType="solid">
        <fgColor theme="0" tint="-4.9989318521683403E-2"/>
        <bgColor rgb="FFDEE7E5"/>
      </patternFill>
    </fill>
    <fill>
      <patternFill patternType="solid">
        <fgColor rgb="FFEBEBEB"/>
        <bgColor rgb="FFDEE7E5"/>
      </patternFill>
    </fill>
    <fill>
      <patternFill patternType="solid">
        <fgColor rgb="FFEBEBEB"/>
        <bgColor rgb="FFDEE6EF"/>
      </patternFill>
    </fill>
    <fill>
      <patternFill patternType="solid">
        <fgColor theme="0" tint="-4.9989318521683403E-2"/>
        <bgColor rgb="FFEEEEEE"/>
      </patternFill>
    </fill>
    <fill>
      <patternFill patternType="solid">
        <fgColor theme="0" tint="-4.9989318521683403E-2"/>
        <bgColor rgb="FFDEE6EF"/>
      </patternFill>
    </fill>
    <fill>
      <patternFill patternType="solid">
        <fgColor theme="0" tint="-4.9989318521683403E-2"/>
        <bgColor rgb="FFE7E6E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2" borderId="0"/>
    <xf numFmtId="164" fontId="1" fillId="3" borderId="0">
      <alignment horizontal="center" vertical="center"/>
    </xf>
    <xf numFmtId="0" fontId="2" fillId="4" borderId="0" applyProtection="0">
      <alignment horizontal="left" vertical="center"/>
    </xf>
  </cellStyleXfs>
  <cellXfs count="151">
    <xf numFmtId="0" fontId="0" fillId="2" borderId="0" xfId="0"/>
    <xf numFmtId="0" fontId="3" fillId="2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/>
    </xf>
    <xf numFmtId="164" fontId="10" fillId="6" borderId="1" xfId="0" applyNumberFormat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center" wrapText="1"/>
    </xf>
    <xf numFmtId="164" fontId="10" fillId="8" borderId="1" xfId="0" applyNumberFormat="1" applyFont="1" applyFill="1" applyBorder="1" applyAlignment="1">
      <alignment horizontal="center" vertical="center" wrapText="1"/>
    </xf>
    <xf numFmtId="0" fontId="12" fillId="2" borderId="0" xfId="0" applyFont="1" applyAlignment="1">
      <alignment horizontal="center"/>
    </xf>
    <xf numFmtId="166" fontId="6" fillId="2" borderId="1" xfId="0" applyNumberFormat="1" applyFont="1" applyBorder="1" applyAlignment="1">
      <alignment horizontal="left" vertical="center" wrapText="1"/>
    </xf>
    <xf numFmtId="0" fontId="6" fillId="2" borderId="1" xfId="0" applyFont="1" applyBorder="1" applyAlignment="1" applyProtection="1">
      <alignment horizontal="left" vertical="center" wrapText="1"/>
      <protection locked="0"/>
    </xf>
    <xf numFmtId="164" fontId="6" fillId="6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7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8" borderId="1" xfId="0" applyNumberFormat="1" applyFont="1" applyFill="1" applyBorder="1" applyAlignment="1" applyProtection="1">
      <alignment horizontal="center" vertical="center" wrapText="1"/>
      <protection hidden="1"/>
    </xf>
    <xf numFmtId="166" fontId="6" fillId="4" borderId="1" xfId="2" applyNumberFormat="1" applyFont="1" applyBorder="1" applyAlignment="1" applyProtection="1">
      <alignment horizontal="left" vertical="center" wrapText="1"/>
    </xf>
    <xf numFmtId="49" fontId="6" fillId="2" borderId="1" xfId="0" applyNumberFormat="1" applyFont="1" applyBorder="1" applyAlignment="1" applyProtection="1">
      <alignment horizontal="left" vertical="center" wrapText="1"/>
      <protection locked="0"/>
    </xf>
    <xf numFmtId="49" fontId="7" fillId="2" borderId="1" xfId="0" applyNumberFormat="1" applyFont="1" applyBorder="1" applyAlignment="1" applyProtection="1">
      <alignment horizontal="left" vertical="center" wrapText="1"/>
      <protection locked="0"/>
    </xf>
    <xf numFmtId="0" fontId="3" fillId="2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Border="1" applyAlignment="1" applyProtection="1">
      <alignment horizontal="center" vertical="center" wrapText="1"/>
      <protection hidden="1"/>
    </xf>
    <xf numFmtId="0" fontId="3" fillId="2" borderId="6" xfId="0" applyFont="1" applyBorder="1" applyAlignment="1" applyProtection="1">
      <alignment horizontal="center" vertical="center" wrapText="1"/>
      <protection hidden="1"/>
    </xf>
    <xf numFmtId="0" fontId="3" fillId="2" borderId="0" xfId="0" applyFont="1" applyBorder="1" applyAlignment="1" applyProtection="1">
      <alignment horizontal="center" vertical="center" wrapText="1"/>
      <protection hidden="1"/>
    </xf>
    <xf numFmtId="0" fontId="3" fillId="2" borderId="9" xfId="0" applyFont="1" applyBorder="1" applyAlignment="1" applyProtection="1">
      <alignment horizontal="center" vertical="center" wrapText="1"/>
      <protection hidden="1"/>
    </xf>
    <xf numFmtId="0" fontId="3" fillId="2" borderId="10" xfId="0" applyFont="1" applyBorder="1" applyAlignment="1" applyProtection="1">
      <alignment horizontal="center" vertical="center" wrapText="1"/>
      <protection hidden="1"/>
    </xf>
    <xf numFmtId="0" fontId="18" fillId="2" borderId="0" xfId="0" applyFont="1" applyBorder="1" applyAlignment="1">
      <alignment horizontal="right" vertical="center"/>
    </xf>
    <xf numFmtId="0" fontId="19" fillId="2" borderId="0" xfId="0" applyFont="1" applyAlignment="1" applyProtection="1">
      <alignment horizontal="left"/>
      <protection hidden="1"/>
    </xf>
    <xf numFmtId="0" fontId="3" fillId="2" borderId="0" xfId="0" applyFont="1" applyAlignment="1" applyProtection="1">
      <alignment horizontal="center"/>
      <protection hidden="1"/>
    </xf>
    <xf numFmtId="0" fontId="0" fillId="2" borderId="0" xfId="0" applyProtection="1">
      <protection hidden="1"/>
    </xf>
    <xf numFmtId="0" fontId="3" fillId="2" borderId="0" xfId="0" applyFont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21" fillId="2" borderId="0" xfId="0" applyFont="1" applyAlignment="1" applyProtection="1">
      <alignment horizontal="left"/>
      <protection hidden="1"/>
    </xf>
    <xf numFmtId="0" fontId="3" fillId="2" borderId="0" xfId="0" applyFont="1" applyAlignment="1">
      <alignment horizontal="left"/>
    </xf>
    <xf numFmtId="0" fontId="7" fillId="2" borderId="0" xfId="0" applyFont="1" applyAlignment="1">
      <alignment horizontal="center"/>
    </xf>
    <xf numFmtId="0" fontId="10" fillId="5" borderId="1" xfId="0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1" xfId="0" applyNumberFormat="1" applyFont="1" applyFill="1" applyBorder="1" applyAlignment="1">
      <alignment horizontal="left" vertical="center" wrapText="1"/>
    </xf>
    <xf numFmtId="0" fontId="10" fillId="11" borderId="1" xfId="0" applyFont="1" applyFill="1" applyBorder="1" applyAlignment="1" applyProtection="1">
      <alignment horizontal="left" vertical="center" wrapText="1"/>
      <protection locked="0"/>
    </xf>
    <xf numFmtId="166" fontId="6" fillId="2" borderId="12" xfId="0" applyNumberFormat="1" applyFont="1" applyBorder="1" applyAlignment="1">
      <alignment horizontal="left" vertical="center" wrapText="1"/>
    </xf>
    <xf numFmtId="49" fontId="6" fillId="2" borderId="12" xfId="0" applyNumberFormat="1" applyFont="1" applyBorder="1" applyAlignment="1" applyProtection="1">
      <alignment horizontal="left" vertical="center" wrapText="1"/>
      <protection locked="0"/>
    </xf>
    <xf numFmtId="49" fontId="7" fillId="2" borderId="12" xfId="0" applyNumberFormat="1" applyFont="1" applyBorder="1" applyAlignment="1" applyProtection="1">
      <alignment horizontal="left" vertical="center" wrapText="1"/>
      <protection locked="0"/>
    </xf>
    <xf numFmtId="164" fontId="6" fillId="6" borderId="12" xfId="0" applyNumberFormat="1" applyFont="1" applyFill="1" applyBorder="1" applyAlignment="1" applyProtection="1">
      <alignment horizontal="center" vertical="center" wrapText="1"/>
      <protection hidden="1"/>
    </xf>
    <xf numFmtId="164" fontId="6" fillId="7" borderId="12" xfId="0" applyNumberFormat="1" applyFont="1" applyFill="1" applyBorder="1" applyAlignment="1" applyProtection="1">
      <alignment horizontal="center" vertical="center" wrapText="1"/>
      <protection hidden="1"/>
    </xf>
    <xf numFmtId="164" fontId="6" fillId="8" borderId="12" xfId="0" applyNumberFormat="1" applyFont="1" applyFill="1" applyBorder="1" applyAlignment="1" applyProtection="1">
      <alignment horizontal="center" vertical="center" wrapText="1"/>
      <protection hidden="1"/>
    </xf>
    <xf numFmtId="166" fontId="6" fillId="2" borderId="8" xfId="0" applyNumberFormat="1" applyFont="1" applyBorder="1" applyAlignment="1">
      <alignment horizontal="left" vertical="center" wrapText="1"/>
    </xf>
    <xf numFmtId="49" fontId="6" fillId="2" borderId="8" xfId="0" applyNumberFormat="1" applyFont="1" applyBorder="1" applyAlignment="1" applyProtection="1">
      <alignment horizontal="left" vertical="center" wrapText="1"/>
      <protection locked="0"/>
    </xf>
    <xf numFmtId="49" fontId="7" fillId="2" borderId="8" xfId="0" applyNumberFormat="1" applyFont="1" applyBorder="1" applyAlignment="1" applyProtection="1">
      <alignment horizontal="left" vertical="center" wrapText="1"/>
      <protection locked="0"/>
    </xf>
    <xf numFmtId="164" fontId="6" fillId="6" borderId="8" xfId="0" applyNumberFormat="1" applyFont="1" applyFill="1" applyBorder="1" applyAlignment="1" applyProtection="1">
      <alignment horizontal="center" vertical="center" wrapText="1"/>
      <protection hidden="1"/>
    </xf>
    <xf numFmtId="164" fontId="6" fillId="7" borderId="8" xfId="0" applyNumberFormat="1" applyFont="1" applyFill="1" applyBorder="1" applyAlignment="1" applyProtection="1">
      <alignment horizontal="center" vertical="center" wrapText="1"/>
      <protection hidden="1"/>
    </xf>
    <xf numFmtId="164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49" fontId="6" fillId="13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13" borderId="0" xfId="0" applyNumberFormat="1" applyFont="1" applyFill="1" applyBorder="1" applyAlignment="1" applyProtection="1">
      <alignment horizontal="left" vertical="center" wrapText="1"/>
      <protection locked="0"/>
    </xf>
    <xf numFmtId="164" fontId="6" fillId="14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14" borderId="0" xfId="1" applyNumberFormat="1" applyFont="1" applyFill="1" applyBorder="1" applyAlignment="1">
      <alignment horizontal="center" vertical="center" wrapText="1"/>
    </xf>
    <xf numFmtId="164" fontId="6" fillId="15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16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Border="1" applyAlignment="1">
      <alignment horizontal="center"/>
    </xf>
    <xf numFmtId="0" fontId="0" fillId="2" borderId="0" xfId="0" applyBorder="1"/>
    <xf numFmtId="166" fontId="6" fillId="17" borderId="0" xfId="0" applyNumberFormat="1" applyFont="1" applyFill="1" applyBorder="1" applyAlignment="1">
      <alignment horizontal="left" vertical="center" wrapText="1"/>
    </xf>
    <xf numFmtId="49" fontId="6" fillId="17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17" borderId="0" xfId="0" applyNumberFormat="1" applyFont="1" applyFill="1" applyBorder="1" applyAlignment="1" applyProtection="1">
      <alignment horizontal="left" vertical="center" wrapText="1"/>
      <protection locked="0"/>
    </xf>
    <xf numFmtId="164" fontId="6" fillId="18" borderId="0" xfId="0" applyNumberFormat="1" applyFont="1" applyFill="1" applyBorder="1" applyAlignment="1" applyProtection="1">
      <alignment horizontal="center" vertical="center" wrapText="1"/>
      <protection hidden="1"/>
    </xf>
    <xf numFmtId="49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15" borderId="13" xfId="0" applyNumberFormat="1" applyFont="1" applyFill="1" applyBorder="1" applyAlignment="1" applyProtection="1">
      <alignment horizontal="center" vertical="center" wrapText="1"/>
      <protection hidden="1"/>
    </xf>
    <xf numFmtId="164" fontId="6" fillId="14" borderId="13" xfId="0" applyNumberFormat="1" applyFont="1" applyFill="1" applyBorder="1" applyAlignment="1" applyProtection="1">
      <alignment horizontal="center" vertical="center" wrapText="1"/>
      <protection hidden="1"/>
    </xf>
    <xf numFmtId="166" fontId="6" fillId="12" borderId="14" xfId="2" applyNumberFormat="1" applyFont="1" applyFill="1" applyBorder="1" applyAlignment="1" applyProtection="1">
      <alignment horizontal="left" vertical="center" wrapText="1"/>
    </xf>
    <xf numFmtId="166" fontId="6" fillId="13" borderId="14" xfId="0" applyNumberFormat="1" applyFont="1" applyFill="1" applyBorder="1" applyAlignment="1">
      <alignment horizontal="left" vertical="center" wrapText="1"/>
    </xf>
    <xf numFmtId="166" fontId="6" fillId="17" borderId="14" xfId="0" applyNumberFormat="1" applyFont="1" applyFill="1" applyBorder="1" applyAlignment="1">
      <alignment horizontal="left" vertical="center" wrapText="1"/>
    </xf>
    <xf numFmtId="0" fontId="3" fillId="2" borderId="14" xfId="0" applyFont="1" applyBorder="1" applyAlignment="1" applyProtection="1">
      <alignment horizontal="center" vertical="center" wrapText="1"/>
      <protection hidden="1"/>
    </xf>
    <xf numFmtId="0" fontId="3" fillId="2" borderId="15" xfId="0" applyFont="1" applyBorder="1" applyAlignment="1" applyProtection="1">
      <alignment horizontal="center" vertical="center" wrapText="1"/>
      <protection hidden="1"/>
    </xf>
    <xf numFmtId="49" fontId="6" fillId="17" borderId="17" xfId="0" applyNumberFormat="1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Border="1" applyAlignment="1">
      <alignment horizontal="right" vertical="center"/>
    </xf>
    <xf numFmtId="0" fontId="16" fillId="10" borderId="7" xfId="0" applyFont="1" applyFill="1" applyBorder="1" applyAlignment="1" applyProtection="1">
      <alignment horizontal="right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10" borderId="8" xfId="0" applyFont="1" applyFill="1" applyBorder="1" applyAlignment="1" applyProtection="1">
      <alignment horizontal="center" vertical="center" wrapText="1"/>
      <protection locked="0"/>
    </xf>
    <xf numFmtId="165" fontId="17" fillId="10" borderId="11" xfId="0" applyNumberFormat="1" applyFont="1" applyFill="1" applyBorder="1" applyAlignment="1" applyProtection="1">
      <alignment horizontal="right" vertical="top" wrapText="1"/>
      <protection hidden="1"/>
    </xf>
    <xf numFmtId="0" fontId="4" fillId="0" borderId="1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 applyProtection="1">
      <alignment horizontal="right" wrapText="1"/>
      <protection hidden="1"/>
    </xf>
    <xf numFmtId="164" fontId="14" fillId="6" borderId="1" xfId="0" applyNumberFormat="1" applyFont="1" applyFill="1" applyBorder="1" applyAlignment="1" applyProtection="1">
      <alignment horizontal="center" vertical="center" wrapText="1"/>
      <protection hidden="1"/>
    </xf>
    <xf numFmtId="164" fontId="14" fillId="7" borderId="4" xfId="0" applyNumberFormat="1" applyFont="1" applyFill="1" applyBorder="1" applyAlignment="1" applyProtection="1">
      <alignment horizontal="center" vertical="center" wrapText="1"/>
      <protection hidden="1"/>
    </xf>
    <xf numFmtId="164" fontId="15" fillId="9" borderId="5" xfId="0" applyNumberFormat="1" applyFont="1" applyFill="1" applyBorder="1" applyAlignment="1" applyProtection="1">
      <alignment horizontal="center" vertical="center" wrapText="1"/>
      <protection hidden="1"/>
    </xf>
    <xf numFmtId="165" fontId="15" fillId="9" borderId="0" xfId="0" applyNumberFormat="1" applyFont="1" applyFill="1" applyBorder="1" applyAlignment="1" applyProtection="1">
      <alignment horizontal="right" vertical="top"/>
      <protection hidden="1"/>
    </xf>
    <xf numFmtId="0" fontId="13" fillId="9" borderId="0" xfId="0" applyFont="1" applyFill="1" applyBorder="1" applyAlignment="1" applyProtection="1">
      <alignment horizontal="right" vertical="center" wrapText="1"/>
      <protection hidden="1"/>
    </xf>
    <xf numFmtId="165" fontId="15" fillId="9" borderId="0" xfId="0" applyNumberFormat="1" applyFont="1" applyFill="1" applyBorder="1" applyAlignment="1" applyProtection="1">
      <alignment horizontal="right" vertical="center"/>
      <protection hidden="1"/>
    </xf>
    <xf numFmtId="49" fontId="6" fillId="19" borderId="0" xfId="0" applyNumberFormat="1" applyFont="1" applyFill="1" applyBorder="1" applyAlignment="1" applyProtection="1">
      <alignment horizontal="left" vertical="center" wrapText="1"/>
      <protection locked="0"/>
    </xf>
    <xf numFmtId="164" fontId="13" fillId="6" borderId="8" xfId="0" applyNumberFormat="1" applyFont="1" applyFill="1" applyBorder="1" applyAlignment="1" applyProtection="1">
      <alignment horizontal="center" vertical="center" wrapText="1"/>
      <protection hidden="1"/>
    </xf>
    <xf numFmtId="164" fontId="13" fillId="7" borderId="18" xfId="0" applyNumberFormat="1" applyFont="1" applyFill="1" applyBorder="1" applyAlignment="1" applyProtection="1">
      <alignment horizontal="center" vertical="center" wrapText="1"/>
      <protection hidden="1"/>
    </xf>
    <xf numFmtId="164" fontId="13" fillId="6" borderId="1" xfId="0" applyNumberFormat="1" applyFont="1" applyFill="1" applyBorder="1" applyAlignment="1" applyProtection="1">
      <alignment horizontal="center" vertical="center" wrapText="1"/>
      <protection hidden="1"/>
    </xf>
    <xf numFmtId="164" fontId="13" fillId="7" borderId="4" xfId="0" applyNumberFormat="1" applyFont="1" applyFill="1" applyBorder="1" applyAlignment="1" applyProtection="1">
      <alignment horizontal="center" vertical="center" wrapText="1"/>
      <protection hidden="1"/>
    </xf>
    <xf numFmtId="164" fontId="13" fillId="7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10" borderId="7" xfId="0" applyFont="1" applyFill="1" applyBorder="1" applyAlignment="1" applyProtection="1">
      <alignment horizontal="right" vertical="center" wrapText="1"/>
      <protection hidden="1"/>
    </xf>
    <xf numFmtId="165" fontId="19" fillId="10" borderId="11" xfId="0" applyNumberFormat="1" applyFont="1" applyFill="1" applyBorder="1" applyAlignment="1" applyProtection="1">
      <alignment horizontal="right" vertical="center" wrapText="1"/>
      <protection hidden="1"/>
    </xf>
    <xf numFmtId="166" fontId="6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166" fontId="6" fillId="0" borderId="8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4" xfId="0" applyNumberFormat="1" applyFont="1" applyBorder="1" applyAlignment="1" applyProtection="1">
      <alignment horizontal="left" vertical="center" wrapText="1"/>
      <protection locked="0"/>
    </xf>
    <xf numFmtId="49" fontId="6" fillId="2" borderId="19" xfId="0" applyNumberFormat="1" applyFont="1" applyBorder="1" applyAlignment="1" applyProtection="1">
      <alignment horizontal="left" vertical="center" wrapText="1"/>
      <protection locked="0"/>
    </xf>
    <xf numFmtId="0" fontId="13" fillId="9" borderId="3" xfId="0" applyFont="1" applyFill="1" applyBorder="1" applyAlignment="1" applyProtection="1">
      <alignment horizontal="right" vertical="center" wrapText="1"/>
      <protection hidden="1"/>
    </xf>
    <xf numFmtId="49" fontId="6" fillId="17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0" xfId="0" applyNumberFormat="1" applyFont="1" applyFill="1" applyBorder="1" applyAlignment="1" applyProtection="1">
      <alignment horizontal="left" vertical="center" wrapText="1"/>
      <protection locked="0"/>
    </xf>
    <xf numFmtId="166" fontId="6" fillId="20" borderId="20" xfId="0" applyNumberFormat="1" applyFont="1" applyFill="1" applyBorder="1" applyAlignment="1">
      <alignment horizontal="left" vertical="center" wrapText="1"/>
    </xf>
    <xf numFmtId="49" fontId="6" fillId="20" borderId="21" xfId="0" applyNumberFormat="1" applyFont="1" applyFill="1" applyBorder="1" applyAlignment="1" applyProtection="1">
      <alignment horizontal="left" vertical="center" wrapText="1"/>
      <protection locked="0"/>
    </xf>
    <xf numFmtId="164" fontId="6" fillId="20" borderId="21" xfId="0" applyNumberFormat="1" applyFont="1" applyFill="1" applyBorder="1" applyAlignment="1" applyProtection="1">
      <alignment horizontal="center" vertical="center" wrapText="1"/>
      <protection hidden="1"/>
    </xf>
    <xf numFmtId="164" fontId="6" fillId="20" borderId="22" xfId="0" applyNumberFormat="1" applyFont="1" applyFill="1" applyBorder="1" applyAlignment="1" applyProtection="1">
      <alignment horizontal="center" vertical="center" wrapText="1"/>
      <protection hidden="1"/>
    </xf>
    <xf numFmtId="166" fontId="6" fillId="20" borderId="18" xfId="0" applyNumberFormat="1" applyFont="1" applyFill="1" applyBorder="1" applyAlignment="1">
      <alignment horizontal="left" vertical="center" wrapText="1"/>
    </xf>
    <xf numFmtId="49" fontId="6" fillId="20" borderId="17" xfId="0" applyNumberFormat="1" applyFont="1" applyFill="1" applyBorder="1" applyAlignment="1" applyProtection="1">
      <alignment horizontal="left" vertical="center" wrapText="1"/>
      <protection locked="0"/>
    </xf>
    <xf numFmtId="164" fontId="6" fillId="20" borderId="17" xfId="0" applyNumberFormat="1" applyFont="1" applyFill="1" applyBorder="1" applyAlignment="1" applyProtection="1">
      <alignment horizontal="center" vertical="center" wrapText="1"/>
      <protection hidden="1"/>
    </xf>
    <xf numFmtId="164" fontId="6" fillId="20" borderId="23" xfId="0" applyNumberFormat="1" applyFont="1" applyFill="1" applyBorder="1" applyAlignment="1" applyProtection="1">
      <alignment horizontal="center" vertical="center" wrapText="1"/>
      <protection hidden="1"/>
    </xf>
    <xf numFmtId="166" fontId="6" fillId="17" borderId="20" xfId="0" applyNumberFormat="1" applyFont="1" applyFill="1" applyBorder="1" applyAlignment="1">
      <alignment horizontal="left" vertical="center" wrapText="1"/>
    </xf>
    <xf numFmtId="49" fontId="6" fillId="17" borderId="21" xfId="0" applyNumberFormat="1" applyFont="1" applyFill="1" applyBorder="1" applyAlignment="1" applyProtection="1">
      <alignment horizontal="left" vertical="center" wrapText="1"/>
      <protection locked="0"/>
    </xf>
    <xf numFmtId="164" fontId="6" fillId="14" borderId="21" xfId="0" applyNumberFormat="1" applyFont="1" applyFill="1" applyBorder="1" applyAlignment="1" applyProtection="1">
      <alignment horizontal="center" vertical="center" wrapText="1"/>
      <protection hidden="1"/>
    </xf>
    <xf numFmtId="164" fontId="6" fillId="18" borderId="21" xfId="0" applyNumberFormat="1" applyFont="1" applyFill="1" applyBorder="1" applyAlignment="1" applyProtection="1">
      <alignment horizontal="center" vertical="center" wrapText="1"/>
      <protection hidden="1"/>
    </xf>
    <xf numFmtId="164" fontId="6" fillId="14" borderId="22" xfId="0" applyNumberFormat="1" applyFont="1" applyFill="1" applyBorder="1" applyAlignment="1" applyProtection="1">
      <alignment horizontal="center" vertical="center" wrapText="1"/>
      <protection hidden="1"/>
    </xf>
    <xf numFmtId="166" fontId="6" fillId="17" borderId="18" xfId="0" applyNumberFormat="1" applyFont="1" applyFill="1" applyBorder="1" applyAlignment="1">
      <alignment horizontal="left" vertical="center" wrapText="1"/>
    </xf>
    <xf numFmtId="164" fontId="6" fillId="14" borderId="17" xfId="0" applyNumberFormat="1" applyFont="1" applyFill="1" applyBorder="1" applyAlignment="1" applyProtection="1">
      <alignment horizontal="center" vertical="center" wrapText="1"/>
      <protection hidden="1"/>
    </xf>
    <xf numFmtId="164" fontId="6" fillId="18" borderId="17" xfId="0" applyNumberFormat="1" applyFont="1" applyFill="1" applyBorder="1" applyAlignment="1" applyProtection="1">
      <alignment horizontal="center" vertical="center" wrapText="1"/>
      <protection hidden="1"/>
    </xf>
    <xf numFmtId="164" fontId="6" fillId="14" borderId="23" xfId="0" applyNumberFormat="1" applyFont="1" applyFill="1" applyBorder="1" applyAlignment="1" applyProtection="1">
      <alignment horizontal="center" vertical="center" wrapText="1"/>
      <protection hidden="1"/>
    </xf>
    <xf numFmtId="166" fontId="6" fillId="17" borderId="4" xfId="0" applyNumberFormat="1" applyFont="1" applyFill="1" applyBorder="1" applyAlignment="1">
      <alignment horizontal="left" vertical="center" wrapText="1"/>
    </xf>
    <xf numFmtId="49" fontId="6" fillId="17" borderId="24" xfId="0" applyNumberFormat="1" applyFont="1" applyFill="1" applyBorder="1" applyAlignment="1" applyProtection="1">
      <alignment horizontal="left" vertical="center" wrapText="1"/>
      <protection locked="0"/>
    </xf>
    <xf numFmtId="164" fontId="6" fillId="14" borderId="24" xfId="0" applyNumberFormat="1" applyFont="1" applyFill="1" applyBorder="1" applyAlignment="1" applyProtection="1">
      <alignment horizontal="center" vertical="center" wrapText="1"/>
      <protection hidden="1"/>
    </xf>
    <xf numFmtId="164" fontId="6" fillId="18" borderId="24" xfId="0" applyNumberFormat="1" applyFont="1" applyFill="1" applyBorder="1" applyAlignment="1" applyProtection="1">
      <alignment horizontal="center" vertical="center" wrapText="1"/>
      <protection hidden="1"/>
    </xf>
    <xf numFmtId="165" fontId="9" fillId="5" borderId="12" xfId="0" applyNumberFormat="1" applyFont="1" applyFill="1" applyBorder="1" applyAlignment="1" applyProtection="1">
      <alignment horizontal="left" vertical="center" wrapText="1"/>
      <protection hidden="1"/>
    </xf>
    <xf numFmtId="0" fontId="10" fillId="5" borderId="12" xfId="0" applyFont="1" applyFill="1" applyBorder="1" applyAlignment="1" applyProtection="1">
      <alignment horizontal="left" vertical="center" wrapText="1"/>
      <protection locked="0"/>
    </xf>
    <xf numFmtId="49" fontId="10" fillId="5" borderId="12" xfId="0" applyNumberFormat="1" applyFont="1" applyFill="1" applyBorder="1" applyAlignment="1" applyProtection="1">
      <alignment horizontal="center" vertical="center" wrapText="1"/>
      <protection locked="0"/>
    </xf>
    <xf numFmtId="164" fontId="10" fillId="6" borderId="12" xfId="0" applyNumberFormat="1" applyFont="1" applyFill="1" applyBorder="1" applyAlignment="1">
      <alignment horizontal="center" vertical="center" wrapText="1"/>
    </xf>
    <xf numFmtId="164" fontId="10" fillId="7" borderId="12" xfId="0" applyNumberFormat="1" applyFont="1" applyFill="1" applyBorder="1" applyAlignment="1">
      <alignment horizontal="center" vertical="center" wrapText="1"/>
    </xf>
    <xf numFmtId="164" fontId="10" fillId="8" borderId="12" xfId="0" applyNumberFormat="1" applyFont="1" applyFill="1" applyBorder="1" applyAlignment="1">
      <alignment horizontal="center" vertical="center" wrapText="1"/>
    </xf>
    <xf numFmtId="166" fontId="6" fillId="19" borderId="18" xfId="0" applyNumberFormat="1" applyFont="1" applyFill="1" applyBorder="1" applyAlignment="1">
      <alignment horizontal="left" vertical="center" wrapText="1"/>
    </xf>
    <xf numFmtId="49" fontId="6" fillId="19" borderId="17" xfId="0" applyNumberFormat="1" applyFont="1" applyFill="1" applyBorder="1" applyAlignment="1" applyProtection="1">
      <alignment horizontal="left" vertical="center" wrapText="1"/>
      <protection locked="0"/>
    </xf>
    <xf numFmtId="166" fontId="6" fillId="19" borderId="20" xfId="0" applyNumberFormat="1" applyFont="1" applyFill="1" applyBorder="1" applyAlignment="1">
      <alignment horizontal="left" vertical="center" wrapText="1"/>
    </xf>
    <xf numFmtId="49" fontId="6" fillId="19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8" xfId="0" applyNumberFormat="1" applyFont="1" applyBorder="1" applyAlignment="1" applyProtection="1">
      <alignment horizontal="left" vertical="center" wrapText="1"/>
      <protection locked="0"/>
    </xf>
    <xf numFmtId="49" fontId="6" fillId="2" borderId="23" xfId="0" applyNumberFormat="1" applyFont="1" applyBorder="1" applyAlignment="1" applyProtection="1">
      <alignment horizontal="left" vertical="center" wrapText="1"/>
      <protection locked="0"/>
    </xf>
    <xf numFmtId="49" fontId="6" fillId="17" borderId="8" xfId="0" applyNumberFormat="1" applyFont="1" applyFill="1" applyBorder="1" applyAlignment="1" applyProtection="1">
      <alignment horizontal="left" vertical="center" wrapText="1"/>
      <protection locked="0"/>
    </xf>
    <xf numFmtId="49" fontId="6" fillId="17" borderId="18" xfId="0" applyNumberFormat="1" applyFont="1" applyFill="1" applyBorder="1" applyAlignment="1" applyProtection="1">
      <alignment horizontal="left" vertical="center" wrapText="1"/>
      <protection locked="0"/>
    </xf>
    <xf numFmtId="166" fontId="6" fillId="2" borderId="4" xfId="0" applyNumberFormat="1" applyFont="1" applyBorder="1" applyAlignment="1">
      <alignment horizontal="left" vertical="center" wrapText="1"/>
    </xf>
    <xf numFmtId="164" fontId="6" fillId="6" borderId="23" xfId="0" applyNumberFormat="1" applyFont="1" applyFill="1" applyBorder="1" applyAlignment="1" applyProtection="1">
      <alignment horizontal="center" vertical="center" wrapText="1"/>
      <protection hidden="1"/>
    </xf>
    <xf numFmtId="164" fontId="6" fillId="6" borderId="19" xfId="0" applyNumberFormat="1" applyFont="1" applyFill="1" applyBorder="1" applyAlignment="1" applyProtection="1">
      <alignment horizontal="center" vertical="center" wrapText="1"/>
      <protection hidden="1"/>
    </xf>
    <xf numFmtId="166" fontId="6" fillId="20" borderId="14" xfId="0" applyNumberFormat="1" applyFont="1" applyFill="1" applyBorder="1" applyAlignment="1">
      <alignment horizontal="left" vertical="center" wrapText="1"/>
    </xf>
    <xf numFmtId="166" fontId="6" fillId="20" borderId="4" xfId="0" applyNumberFormat="1" applyFont="1" applyFill="1" applyBorder="1" applyAlignment="1">
      <alignment horizontal="left" vertical="center" wrapText="1"/>
    </xf>
    <xf numFmtId="49" fontId="6" fillId="20" borderId="24" xfId="0" applyNumberFormat="1" applyFont="1" applyFill="1" applyBorder="1" applyAlignment="1" applyProtection="1">
      <alignment horizontal="left" vertical="center" wrapText="1"/>
      <protection locked="0"/>
    </xf>
    <xf numFmtId="166" fontId="6" fillId="19" borderId="14" xfId="0" applyNumberFormat="1" applyFont="1" applyFill="1" applyBorder="1" applyAlignment="1">
      <alignment horizontal="left" vertical="center" wrapText="1"/>
    </xf>
    <xf numFmtId="49" fontId="6" fillId="13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1" borderId="1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Sans nom1" xfId="1" xr:uid="{00000000-0005-0000-0000-000006000000}"/>
    <cellStyle name="week-end" xfId="2" xr:uid="{00000000-0005-0000-0000-000007000000}"/>
  </cellStyles>
  <dxfs count="36"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8"/>
        <color rgb="FF000000"/>
        <name val="Arial"/>
        <family val="2"/>
        <charset val="1"/>
      </font>
      <numFmt numFmtId="164" formatCode="#,##0.00\ [$€-40C];[Red]\-#,##0.00\ [$€-40C]"/>
      <fill>
        <patternFill>
          <bgColor rgb="FFDDDDDD"/>
        </patternFill>
      </fill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8"/>
        <color rgb="FF000000"/>
        <name val="Arial"/>
        <family val="2"/>
        <charset val="1"/>
      </font>
      <numFmt numFmtId="164" formatCode="#,##0.00\ [$€-40C];[Red]\-#,##0.00\ [$€-40C]"/>
      <fill>
        <patternFill>
          <bgColor rgb="FFDDDDDD"/>
        </patternFill>
      </fill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8"/>
        <color rgb="FF000000"/>
        <name val="Arial"/>
        <family val="2"/>
        <charset val="1"/>
      </font>
      <numFmt numFmtId="164" formatCode="#,##0.00\ [$€-40C];[Red]\-#,##0.00\ [$€-40C]"/>
      <fill>
        <patternFill>
          <bgColor rgb="FFDDDDDD"/>
        </patternFill>
      </fill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8"/>
        <color rgb="FF000000"/>
        <name val="Arial"/>
        <family val="2"/>
        <charset val="1"/>
      </font>
      <numFmt numFmtId="164" formatCode="#,##0.00\ [$€-40C];[Red]\-#,##0.00\ [$€-40C]"/>
      <fill>
        <patternFill>
          <bgColor rgb="FFDDDDDD"/>
        </patternFill>
      </fill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8"/>
        <color rgb="FF000000"/>
        <name val="Arial"/>
        <family val="2"/>
        <charset val="1"/>
      </font>
      <numFmt numFmtId="164" formatCode="#,##0.00\ [$€-40C];[Red]\-#,##0.00\ [$€-40C]"/>
      <fill>
        <patternFill>
          <bgColor rgb="FFDDDDDD"/>
        </patternFill>
      </fill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8"/>
        <color rgb="FF000000"/>
        <name val="Arial"/>
        <family val="2"/>
        <charset val="1"/>
      </font>
      <numFmt numFmtId="164" formatCode="#,##0.00\ [$€-40C];[Red]\-#,##0.00\ [$€-40C]"/>
      <fill>
        <patternFill>
          <bgColor rgb="FFDDDDDD"/>
        </patternFill>
      </fill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8"/>
        <color rgb="FF000000"/>
        <name val="Arial"/>
        <family val="2"/>
        <charset val="1"/>
      </font>
      <numFmt numFmtId="164" formatCode="#,##0.00\ [$€-40C];[Red]\-#,##0.00\ [$€-40C]"/>
      <fill>
        <patternFill>
          <bgColor rgb="FFDDDDDD"/>
        </patternFill>
      </fill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8"/>
        <color rgb="FF000000"/>
        <name val="Arial"/>
        <family val="2"/>
        <charset val="1"/>
      </font>
      <numFmt numFmtId="164" formatCode="#,##0.00\ [$€-40C];[Red]\-#,##0.00\ [$€-40C]"/>
      <fill>
        <patternFill>
          <bgColor rgb="FFDDDDDD"/>
        </patternFill>
      </fill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8"/>
        <color rgb="FF000000"/>
        <name val="Arial"/>
        <family val="2"/>
        <charset val="1"/>
      </font>
      <numFmt numFmtId="164" formatCode="#,##0.00\ [$€-40C];[Red]\-#,##0.00\ [$€-40C]"/>
      <fill>
        <patternFill>
          <bgColor rgb="FFDDDDDD"/>
        </patternFill>
      </fill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8"/>
        <color rgb="FF000000"/>
        <name val="Arial"/>
        <family val="2"/>
        <charset val="1"/>
      </font>
      <numFmt numFmtId="164" formatCode="#,##0.00\ [$€-40C];[Red]\-#,##0.00\ [$€-40C]"/>
      <fill>
        <patternFill>
          <bgColor rgb="FFDDDDDD"/>
        </patternFill>
      </fill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8"/>
        <color rgb="FF000000"/>
        <name val="Arial"/>
        <family val="2"/>
        <charset val="1"/>
      </font>
      <numFmt numFmtId="164" formatCode="#,##0.00\ [$€-40C];[Red]\-#,##0.00\ [$€-40C]"/>
      <fill>
        <patternFill>
          <bgColor rgb="FFDDDDDD"/>
        </patternFill>
      </fill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8"/>
        <color rgb="FF000000"/>
        <name val="Arial"/>
        <family val="2"/>
        <charset val="1"/>
      </font>
      <numFmt numFmtId="164" formatCode="#,##0.00\ [$€-40C];[Red]\-#,##0.00\ [$€-40C]"/>
      <fill>
        <patternFill>
          <bgColor rgb="FFDDDDDD"/>
        </patternFill>
      </fill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  <dxf>
      <font>
        <b val="0"/>
        <i/>
        <u val="none"/>
        <sz val="10"/>
        <color rgb="FF000000"/>
        <name val="Arial"/>
        <family val="2"/>
        <charset val="1"/>
      </font>
      <fill>
        <patternFill>
          <bgColor rgb="FFEEEEEE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DEE6EF"/>
      <rgbColor rgb="FF660066"/>
      <rgbColor rgb="FFFF8080"/>
      <rgbColor rgb="FF2A6099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7E5"/>
      <rgbColor rgb="FFDDE8CB"/>
      <rgbColor rgb="FFE7E6E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047BE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75.snuipp.fr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75.snuipp.fr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75.snuipp.fr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75.snuipp.fr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75.snuipp.fr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75.snuipp.fr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75.snuipp.fr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75.snuipp.fr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75.snuipp.fr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75.snuipp.fr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75.snuipp.fr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75.snuipp.f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253800</xdr:colOff>
      <xdr:row>7</xdr:row>
      <xdr:rowOff>128520</xdr:rowOff>
    </xdr:from>
    <xdr:to>
      <xdr:col>2</xdr:col>
      <xdr:colOff>526320</xdr:colOff>
      <xdr:row>8</xdr:row>
      <xdr:rowOff>192960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173600">
          <a:off x="1610280" y="1916280"/>
          <a:ext cx="272520" cy="280440"/>
        </a:xfrm>
        <a:custGeom>
          <a:avLst/>
          <a:gdLst/>
          <a:ahLst/>
          <a:cxnLst/>
          <a:rect l="l" t="t" r="r" b="b"/>
          <a:pathLst>
            <a:path w="1608" h="804">
              <a:moveTo>
                <a:pt x="1607" y="200"/>
              </a:moveTo>
              <a:lnTo>
                <a:pt x="401" y="200"/>
              </a:lnTo>
              <a:lnTo>
                <a:pt x="401" y="0"/>
              </a:lnTo>
              <a:lnTo>
                <a:pt x="0" y="401"/>
              </a:lnTo>
              <a:lnTo>
                <a:pt x="401" y="803"/>
              </a:lnTo>
              <a:lnTo>
                <a:pt x="401" y="602"/>
              </a:lnTo>
              <a:lnTo>
                <a:pt x="1607" y="602"/>
              </a:lnTo>
              <a:lnTo>
                <a:pt x="1607" y="200"/>
              </a:lnTo>
            </a:path>
          </a:pathLst>
        </a:custGeom>
        <a:solidFill>
          <a:srgbClr val="FFFFA6"/>
        </a:solidFill>
        <a:ln w="0">
          <a:solidFill>
            <a:srgbClr val="2A609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527400</xdr:colOff>
      <xdr:row>2</xdr:row>
      <xdr:rowOff>227880</xdr:rowOff>
    </xdr:from>
    <xdr:to>
      <xdr:col>2</xdr:col>
      <xdr:colOff>799920</xdr:colOff>
      <xdr:row>3</xdr:row>
      <xdr:rowOff>149400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283600">
          <a:off x="1609200" y="1071360"/>
          <a:ext cx="272520" cy="280440"/>
        </a:xfrm>
        <a:custGeom>
          <a:avLst/>
          <a:gdLst/>
          <a:ahLst/>
          <a:cxnLst/>
          <a:rect l="l" t="t" r="r" b="b"/>
          <a:pathLst>
            <a:path w="1608" h="804">
              <a:moveTo>
                <a:pt x="1607" y="200"/>
              </a:moveTo>
              <a:lnTo>
                <a:pt x="401" y="200"/>
              </a:lnTo>
              <a:lnTo>
                <a:pt x="401" y="0"/>
              </a:lnTo>
              <a:lnTo>
                <a:pt x="0" y="401"/>
              </a:lnTo>
              <a:lnTo>
                <a:pt x="401" y="803"/>
              </a:lnTo>
              <a:lnTo>
                <a:pt x="401" y="602"/>
              </a:lnTo>
              <a:lnTo>
                <a:pt x="1607" y="602"/>
              </a:lnTo>
              <a:lnTo>
                <a:pt x="1607" y="200"/>
              </a:lnTo>
            </a:path>
          </a:pathLst>
        </a:custGeom>
        <a:solidFill>
          <a:srgbClr val="FFFFA6"/>
        </a:solidFill>
        <a:ln w="0">
          <a:solidFill>
            <a:srgbClr val="2A609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183240</xdr:colOff>
      <xdr:row>3</xdr:row>
      <xdr:rowOff>65880</xdr:rowOff>
    </xdr:from>
    <xdr:to>
      <xdr:col>3</xdr:col>
      <xdr:colOff>247320</xdr:colOff>
      <xdr:row>6</xdr:row>
      <xdr:rowOff>135000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14120" y="1267920"/>
          <a:ext cx="1615680" cy="716760"/>
        </a:xfrm>
        <a:prstGeom prst="rect">
          <a:avLst/>
        </a:prstGeom>
        <a:solidFill>
          <a:srgbClr val="FFFFA6"/>
        </a:solidFill>
        <a:ln w="0">
          <a:solidFill>
            <a:srgbClr val="2A6099"/>
          </a:solidFill>
          <a:head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000" tIns="36000" rIns="36000" bIns="36000" anchor="ctr">
          <a:noAutofit/>
        </a:bodyPr>
        <a:lstStyle/>
        <a:p>
          <a:pPr>
            <a:lnSpc>
              <a:spcPct val="100000"/>
            </a:lnSpc>
          </a:pPr>
          <a:r>
            <a:rPr lang="fr-FR" sz="1200" b="0" strike="noStrike" spc="-1">
              <a:solidFill>
                <a:srgbClr val="2A6099"/>
              </a:solidFill>
              <a:latin typeface="Arial"/>
            </a:rPr>
            <a:t>École de rattachement </a:t>
          </a:r>
          <a:r>
            <a:rPr lang="fr-FR" sz="1100" b="0" i="1" strike="noStrike" spc="-1">
              <a:solidFill>
                <a:srgbClr val="2A6099"/>
              </a:solidFill>
              <a:latin typeface="Arial"/>
            </a:rPr>
            <a:t>(à écrire ensuite de façon identique, ou laisser la case vide)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6</xdr:col>
      <xdr:colOff>34560</xdr:colOff>
      <xdr:row>3</xdr:row>
      <xdr:rowOff>8640</xdr:rowOff>
    </xdr:from>
    <xdr:to>
      <xdr:col>9</xdr:col>
      <xdr:colOff>804600</xdr:colOff>
      <xdr:row>7</xdr:row>
      <xdr:rowOff>190080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859280" y="1210680"/>
          <a:ext cx="2741040" cy="1044720"/>
        </a:xfrm>
        <a:prstGeom prst="rect">
          <a:avLst/>
        </a:prstGeom>
        <a:solidFill>
          <a:srgbClr val="92D050"/>
        </a:solidFill>
        <a:ln w="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000" tIns="36000" rIns="36000" bIns="36000">
          <a:noAutofit/>
        </a:bodyPr>
        <a:lstStyle/>
        <a:p>
          <a:pPr algn="ctr">
            <a:lnSpc>
              <a:spcPct val="100000"/>
            </a:lnSpc>
          </a:pPr>
          <a:r>
            <a:rPr lang="fr-FR" sz="1200" b="1" strike="noStrike" spc="-1">
              <a:solidFill>
                <a:srgbClr val="C9211E"/>
              </a:solidFill>
              <a:latin typeface="Arial"/>
            </a:rPr>
            <a:t>Les primes REP/REP+ et l’ISSR s’affichent automatiquement.</a:t>
          </a:r>
          <a:r>
            <a:rPr lang="fr-FR" sz="1200" b="0" strike="noStrike" spc="-1">
              <a:solidFill>
                <a:srgbClr val="C9211E"/>
              </a:solidFill>
              <a:latin typeface="Arial"/>
            </a:rPr>
            <a:t> </a:t>
          </a:r>
          <a:endParaRPr lang="fr-F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100" b="0" i="1" strike="noStrike" spc="-1">
              <a:solidFill>
                <a:srgbClr val="C9211E"/>
              </a:solidFill>
              <a:latin typeface="Arial"/>
            </a:rPr>
            <a:t>(Si les colonnes</a:t>
          </a:r>
          <a:endParaRPr lang="fr-F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100" b="0" i="1" strike="noStrike" spc="-1">
              <a:solidFill>
                <a:srgbClr val="C9211E"/>
              </a:solidFill>
              <a:latin typeface="Arial"/>
            </a:rPr>
            <a:t>« </a:t>
          </a:r>
          <a:r>
            <a:rPr lang="fr-FR" sz="1100" b="1" i="1" strike="noStrike" spc="-1">
              <a:solidFill>
                <a:srgbClr val="C9211E"/>
              </a:solidFill>
              <a:latin typeface="Arial"/>
            </a:rPr>
            <a:t>Nom d’école</a:t>
          </a:r>
          <a:r>
            <a:rPr lang="fr-FR" sz="1100" b="0" i="1" strike="noStrike" spc="-1">
              <a:solidFill>
                <a:srgbClr val="C9211E"/>
              </a:solidFill>
              <a:latin typeface="Arial"/>
            </a:rPr>
            <a:t> » et « </a:t>
          </a:r>
          <a:r>
            <a:rPr lang="fr-FR" sz="1100" b="1" i="1" strike="noStrike" spc="-1">
              <a:solidFill>
                <a:srgbClr val="C9211E"/>
              </a:solidFill>
              <a:latin typeface="Arial"/>
            </a:rPr>
            <a:t>REP/REP+</a:t>
          </a:r>
          <a:r>
            <a:rPr lang="fr-FR" sz="1100" b="0" i="1" strike="noStrike" spc="-1">
              <a:solidFill>
                <a:srgbClr val="C9211E"/>
              </a:solidFill>
              <a:latin typeface="Arial"/>
            </a:rPr>
            <a:t> » </a:t>
          </a:r>
          <a:endParaRPr lang="fr-F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100" b="0" i="1" strike="noStrike" spc="-1">
              <a:solidFill>
                <a:srgbClr val="C9211E"/>
              </a:solidFill>
              <a:latin typeface="Arial"/>
            </a:rPr>
            <a:t>sont bien remplies ;-)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2</xdr:col>
      <xdr:colOff>623160</xdr:colOff>
      <xdr:row>29</xdr:row>
      <xdr:rowOff>108360</xdr:rowOff>
    </xdr:from>
    <xdr:to>
      <xdr:col>5</xdr:col>
      <xdr:colOff>535680</xdr:colOff>
      <xdr:row>32</xdr:row>
      <xdr:rowOff>196560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76760" y="6923520"/>
          <a:ext cx="2072160" cy="735840"/>
        </a:xfrm>
        <a:prstGeom prst="rect">
          <a:avLst/>
        </a:prstGeom>
        <a:solidFill>
          <a:srgbClr val="FFFFD7"/>
        </a:solidFill>
        <a:ln w="0"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000" tIns="36000" rIns="36000" bIns="36000" anchor="ctr">
          <a:noAutofit/>
        </a:bodyPr>
        <a:lstStyle/>
        <a:p>
          <a:pPr algn="ctr">
            <a:lnSpc>
              <a:spcPct val="100000"/>
            </a:lnSpc>
          </a:pPr>
          <a:r>
            <a:rPr lang="fr-FR" sz="1200" b="0" strike="noStrike" spc="-1">
              <a:latin typeface="Arial"/>
            </a:rPr>
            <a:t>Un onglet pour chaque mois.</a:t>
          </a:r>
          <a:endParaRPr lang="fr-F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2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100" b="0" i="1" strike="noStrike" spc="-1">
              <a:latin typeface="Arial"/>
            </a:rPr>
            <a:t>(Au cas où : attention à ne pas imprimer toutes les pages...)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3</xdr:col>
      <xdr:colOff>437400</xdr:colOff>
      <xdr:row>15</xdr:row>
      <xdr:rowOff>87120</xdr:rowOff>
    </xdr:from>
    <xdr:to>
      <xdr:col>5</xdr:col>
      <xdr:colOff>1281600</xdr:colOff>
      <xdr:row>17</xdr:row>
      <xdr:rowOff>208800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20312400">
          <a:off x="2852640" y="3499200"/>
          <a:ext cx="1974960" cy="553680"/>
        </a:xfrm>
        <a:prstGeom prst="rect">
          <a:avLst/>
        </a:prstGeom>
        <a:solidFill>
          <a:srgbClr val="DEE6EF"/>
        </a:solidFill>
        <a:ln w="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 anchor="ctr">
          <a:noAutofit/>
        </a:bodyPr>
        <a:lstStyle/>
        <a:p>
          <a:pPr algn="ctr">
            <a:lnSpc>
              <a:spcPct val="100000"/>
            </a:lnSpc>
          </a:pPr>
          <a:r>
            <a:rPr lang="fr-FR" sz="2200" b="0" strike="noStrike" spc="-1">
              <a:solidFill>
                <a:srgbClr val="C9211E"/>
              </a:solidFill>
              <a:latin typeface="Arial"/>
            </a:rPr>
            <a:t>EXEMPLE</a:t>
          </a:r>
          <a:endParaRPr lang="fr-FR" sz="2200" b="0" strike="noStrike" spc="-1">
            <a:latin typeface="Times New Roman"/>
          </a:endParaRPr>
        </a:p>
      </xdr:txBody>
    </xdr:sp>
    <xdr:clientData/>
  </xdr:twoCellAnchor>
  <xdr:twoCellAnchor editAs="absolute">
    <xdr:from>
      <xdr:col>3</xdr:col>
      <xdr:colOff>289440</xdr:colOff>
      <xdr:row>33</xdr:row>
      <xdr:rowOff>3600</xdr:rowOff>
    </xdr:from>
    <xdr:to>
      <xdr:col>3</xdr:col>
      <xdr:colOff>557640</xdr:colOff>
      <xdr:row>38</xdr:row>
      <xdr:rowOff>194760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21267600">
          <a:off x="2746440" y="7665480"/>
          <a:ext cx="268200" cy="1559160"/>
        </a:xfrm>
        <a:custGeom>
          <a:avLst/>
          <a:gdLst/>
          <a:ahLst/>
          <a:cxnLst/>
          <a:rect l="l" t="t" r="r" b="b"/>
          <a:pathLst>
            <a:path w="750" h="4337">
              <a:moveTo>
                <a:pt x="134" y="0"/>
              </a:moveTo>
              <a:lnTo>
                <a:pt x="187" y="3251"/>
              </a:lnTo>
              <a:lnTo>
                <a:pt x="0" y="3251"/>
              </a:lnTo>
              <a:lnTo>
                <a:pt x="392" y="4336"/>
              </a:lnTo>
              <a:lnTo>
                <a:pt x="749" y="3251"/>
              </a:lnTo>
              <a:lnTo>
                <a:pt x="562" y="3251"/>
              </a:lnTo>
              <a:lnTo>
                <a:pt x="508" y="0"/>
              </a:lnTo>
              <a:lnTo>
                <a:pt x="134" y="0"/>
              </a:lnTo>
            </a:path>
          </a:pathLst>
        </a:custGeom>
        <a:solidFill>
          <a:srgbClr val="FFFFD7"/>
        </a:solidFill>
        <a:ln w="0">
          <a:solidFill>
            <a:srgbClr val="3465A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95040</xdr:colOff>
      <xdr:row>34</xdr:row>
      <xdr:rowOff>34200</xdr:rowOff>
    </xdr:from>
    <xdr:to>
      <xdr:col>2</xdr:col>
      <xdr:colOff>891000</xdr:colOff>
      <xdr:row>37</xdr:row>
      <xdr:rowOff>175680</xdr:rowOff>
    </xdr:to>
    <xdr:pic>
      <xdr:nvPicPr>
        <xdr:cNvPr id="9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5040" y="7929000"/>
          <a:ext cx="2149560" cy="1076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95040</xdr:colOff>
      <xdr:row>34</xdr:row>
      <xdr:rowOff>34200</xdr:rowOff>
    </xdr:from>
    <xdr:to>
      <xdr:col>2</xdr:col>
      <xdr:colOff>891000</xdr:colOff>
      <xdr:row>36</xdr:row>
      <xdr:rowOff>353480</xdr:rowOff>
    </xdr:to>
    <xdr:pic>
      <xdr:nvPicPr>
        <xdr:cNvPr id="16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5040" y="7929000"/>
          <a:ext cx="2149560" cy="1076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95040</xdr:colOff>
      <xdr:row>34</xdr:row>
      <xdr:rowOff>34200</xdr:rowOff>
    </xdr:from>
    <xdr:to>
      <xdr:col>2</xdr:col>
      <xdr:colOff>891000</xdr:colOff>
      <xdr:row>36</xdr:row>
      <xdr:rowOff>328080</xdr:rowOff>
    </xdr:to>
    <xdr:pic>
      <xdr:nvPicPr>
        <xdr:cNvPr id="17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5040" y="7929000"/>
          <a:ext cx="2149560" cy="1076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95040</xdr:colOff>
      <xdr:row>34</xdr:row>
      <xdr:rowOff>34200</xdr:rowOff>
    </xdr:from>
    <xdr:to>
      <xdr:col>2</xdr:col>
      <xdr:colOff>891000</xdr:colOff>
      <xdr:row>36</xdr:row>
      <xdr:rowOff>315380</xdr:rowOff>
    </xdr:to>
    <xdr:pic>
      <xdr:nvPicPr>
        <xdr:cNvPr id="18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5040" y="7929000"/>
          <a:ext cx="2149560" cy="1076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95040</xdr:colOff>
      <xdr:row>34</xdr:row>
      <xdr:rowOff>34200</xdr:rowOff>
    </xdr:from>
    <xdr:to>
      <xdr:col>2</xdr:col>
      <xdr:colOff>891000</xdr:colOff>
      <xdr:row>36</xdr:row>
      <xdr:rowOff>429680</xdr:rowOff>
    </xdr:to>
    <xdr:pic>
      <xdr:nvPicPr>
        <xdr:cNvPr id="8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5040" y="7929000"/>
          <a:ext cx="2149560" cy="1076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95040</xdr:colOff>
      <xdr:row>34</xdr:row>
      <xdr:rowOff>34200</xdr:rowOff>
    </xdr:from>
    <xdr:to>
      <xdr:col>2</xdr:col>
      <xdr:colOff>891000</xdr:colOff>
      <xdr:row>36</xdr:row>
      <xdr:rowOff>404280</xdr:rowOff>
    </xdr:to>
    <xdr:pic>
      <xdr:nvPicPr>
        <xdr:cNvPr id="9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5040" y="7929000"/>
          <a:ext cx="2149560" cy="1076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95040</xdr:colOff>
      <xdr:row>34</xdr:row>
      <xdr:rowOff>34200</xdr:rowOff>
    </xdr:from>
    <xdr:to>
      <xdr:col>2</xdr:col>
      <xdr:colOff>891000</xdr:colOff>
      <xdr:row>36</xdr:row>
      <xdr:rowOff>340780</xdr:rowOff>
    </xdr:to>
    <xdr:pic>
      <xdr:nvPicPr>
        <xdr:cNvPr id="10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5040" y="7929000"/>
          <a:ext cx="2149560" cy="1076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95040</xdr:colOff>
      <xdr:row>34</xdr:row>
      <xdr:rowOff>34200</xdr:rowOff>
    </xdr:from>
    <xdr:to>
      <xdr:col>2</xdr:col>
      <xdr:colOff>891000</xdr:colOff>
      <xdr:row>36</xdr:row>
      <xdr:rowOff>302680</xdr:rowOff>
    </xdr:to>
    <xdr:pic>
      <xdr:nvPicPr>
        <xdr:cNvPr id="11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5040" y="7929000"/>
          <a:ext cx="2149560" cy="1076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95040</xdr:colOff>
      <xdr:row>34</xdr:row>
      <xdr:rowOff>34200</xdr:rowOff>
    </xdr:from>
    <xdr:to>
      <xdr:col>2</xdr:col>
      <xdr:colOff>891000</xdr:colOff>
      <xdr:row>36</xdr:row>
      <xdr:rowOff>315380</xdr:rowOff>
    </xdr:to>
    <xdr:pic>
      <xdr:nvPicPr>
        <xdr:cNvPr id="12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5040" y="7929000"/>
          <a:ext cx="2149560" cy="1076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95040</xdr:colOff>
      <xdr:row>34</xdr:row>
      <xdr:rowOff>34200</xdr:rowOff>
    </xdr:from>
    <xdr:to>
      <xdr:col>2</xdr:col>
      <xdr:colOff>891000</xdr:colOff>
      <xdr:row>36</xdr:row>
      <xdr:rowOff>315380</xdr:rowOff>
    </xdr:to>
    <xdr:pic>
      <xdr:nvPicPr>
        <xdr:cNvPr id="1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5040" y="7929000"/>
          <a:ext cx="2149560" cy="1076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95040</xdr:colOff>
      <xdr:row>34</xdr:row>
      <xdr:rowOff>34200</xdr:rowOff>
    </xdr:from>
    <xdr:to>
      <xdr:col>2</xdr:col>
      <xdr:colOff>814800</xdr:colOff>
      <xdr:row>36</xdr:row>
      <xdr:rowOff>328080</xdr:rowOff>
    </xdr:to>
    <xdr:pic>
      <xdr:nvPicPr>
        <xdr:cNvPr id="14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5040" y="7929000"/>
          <a:ext cx="2149560" cy="10760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95040</xdr:colOff>
      <xdr:row>34</xdr:row>
      <xdr:rowOff>34200</xdr:rowOff>
    </xdr:from>
    <xdr:to>
      <xdr:col>2</xdr:col>
      <xdr:colOff>891000</xdr:colOff>
      <xdr:row>36</xdr:row>
      <xdr:rowOff>340780</xdr:rowOff>
    </xdr:to>
    <xdr:pic>
      <xdr:nvPicPr>
        <xdr:cNvPr id="15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5040" y="7929000"/>
          <a:ext cx="2149560" cy="10760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ducation.gouv.fr/la-remuneration-des-enseignants-7565" TargetMode="External"/><Relationship Id="rId2" Type="http://schemas.openxmlformats.org/officeDocument/2006/relationships/hyperlink" Target="https://www.education.gouv.fr/bo/21/Hebdo26/MENE2120129C.htm" TargetMode="External"/><Relationship Id="rId1" Type="http://schemas.openxmlformats.org/officeDocument/2006/relationships/hyperlink" Target="https://75.snuipp.fr/?Brigade-et-primes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75.snuipp.fr/?Brigade-et-primes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s://75.snuipp.fr/?Brigade-et-primes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s://75.snuipp.fr/?Brigade-et-prim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75.snuipp.fr/?Brigade-et-prim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75.snuipp.fr/?Brigade-et-prime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75.snuipp.fr/?Brigade-et-prime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75.snuipp.fr/?Brigade-et-prime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75.snuipp.fr/?Brigade-et-prime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75.snuipp.fr/?Brigade-et-prime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75.snuipp.fr/?Brigade-et-primes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75.snuipp.fr/?Brigade-et-pri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6"/>
  <sheetViews>
    <sheetView showGridLines="0" zoomScaleNormal="100" workbookViewId="0">
      <selection activeCell="F11" sqref="F11"/>
    </sheetView>
  </sheetViews>
  <sheetFormatPr baseColWidth="10" defaultColWidth="10.83203125" defaultRowHeight="16" x14ac:dyDescent="0.2"/>
  <cols>
    <col min="1" max="1" width="10.6640625" style="1" customWidth="1"/>
    <col min="2" max="2" width="6.6640625" style="1" customWidth="1"/>
    <col min="3" max="3" width="13.33203125" style="1" customWidth="1"/>
    <col min="4" max="4" width="7.83203125" style="1" customWidth="1"/>
    <col min="5" max="5" width="6.6640625" style="1" customWidth="1"/>
    <col min="6" max="6" width="17" style="1" customWidth="1"/>
    <col min="7" max="8" width="7.83203125" style="2" customWidth="1"/>
    <col min="9" max="9" width="9.6640625" style="2" customWidth="1"/>
    <col min="10" max="10" width="11.6640625" style="2" customWidth="1"/>
    <col min="11" max="1023" width="10.83203125" style="1"/>
  </cols>
  <sheetData>
    <row r="1" spans="1:1024" ht="32.25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24" ht="41" x14ac:dyDescent="0.2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6" t="s">
        <v>8</v>
      </c>
      <c r="I2" s="7" t="s">
        <v>9</v>
      </c>
      <c r="J2" s="8" t="s">
        <v>10</v>
      </c>
    </row>
    <row r="3" spans="1:1024" s="16" customFormat="1" ht="28.25" customHeight="1" x14ac:dyDescent="0.2">
      <c r="A3" s="9">
        <f>A4</f>
        <v>44805</v>
      </c>
      <c r="B3" s="10" t="s">
        <v>11</v>
      </c>
      <c r="C3" s="10" t="s">
        <v>12</v>
      </c>
      <c r="D3" s="10"/>
      <c r="E3" s="11" t="s">
        <v>13</v>
      </c>
      <c r="F3" s="12" t="s">
        <v>13</v>
      </c>
      <c r="G3" s="13">
        <v>4.8159999999999998</v>
      </c>
      <c r="H3" s="13">
        <v>14.2</v>
      </c>
      <c r="I3" s="14">
        <v>15.94</v>
      </c>
      <c r="J3" s="15"/>
      <c r="AMJ3"/>
    </row>
    <row r="4" spans="1:1024" ht="17" customHeight="1" x14ac:dyDescent="0.2">
      <c r="A4" s="17">
        <v>44805</v>
      </c>
      <c r="B4" s="18"/>
      <c r="C4" s="18"/>
      <c r="D4" s="18"/>
      <c r="E4" s="18"/>
      <c r="F4" s="18"/>
      <c r="G4" s="19" t="str">
        <f>IF($D4="REP",$G$3,"")</f>
        <v/>
      </c>
      <c r="H4" s="19" t="str">
        <f t="shared" ref="H4:H34" si="0">IF($D4="REP+",$H$3,"")</f>
        <v/>
      </c>
      <c r="I4" s="20" t="str">
        <f t="shared" ref="I4:I34" si="1">IF(OR(WEEKDAY($A4)=1,WEEKDAY($A4)=7),"",IF($C4="","",IF($C4=$C$3,"",$I$3)))</f>
        <v/>
      </c>
      <c r="J4" s="21" t="str">
        <f t="shared" ref="J4:J34" si="2">IF(SUM(G4:I4)=0,"",SUM(G4:I4))</f>
        <v/>
      </c>
    </row>
    <row r="5" spans="1:1024" ht="17" customHeight="1" x14ac:dyDescent="0.2">
      <c r="A5" s="17">
        <v>44806</v>
      </c>
      <c r="B5" s="18"/>
      <c r="C5" s="18"/>
      <c r="D5" s="18"/>
      <c r="E5" s="18"/>
      <c r="F5" s="18"/>
      <c r="G5" s="19"/>
      <c r="H5" s="19" t="str">
        <f t="shared" si="0"/>
        <v/>
      </c>
      <c r="I5" s="20" t="str">
        <f t="shared" si="1"/>
        <v/>
      </c>
      <c r="J5" s="21" t="str">
        <f t="shared" si="2"/>
        <v/>
      </c>
    </row>
    <row r="6" spans="1:1024" ht="17" customHeight="1" x14ac:dyDescent="0.2">
      <c r="A6" s="22">
        <v>44807</v>
      </c>
      <c r="B6" s="18"/>
      <c r="C6" s="18"/>
      <c r="D6" s="18"/>
      <c r="E6" s="18"/>
      <c r="F6" s="150"/>
      <c r="G6" s="19" t="str">
        <f t="shared" ref="G6:G34" si="3">IF($D6="REP",$G$3,"")</f>
        <v/>
      </c>
      <c r="H6" s="19" t="str">
        <f t="shared" si="0"/>
        <v/>
      </c>
      <c r="I6" s="20" t="str">
        <f t="shared" si="1"/>
        <v/>
      </c>
      <c r="J6" s="21" t="str">
        <f t="shared" si="2"/>
        <v/>
      </c>
    </row>
    <row r="7" spans="1:1024" ht="17" customHeight="1" x14ac:dyDescent="0.2">
      <c r="A7" s="17">
        <v>44808</v>
      </c>
      <c r="B7" s="18"/>
      <c r="C7" s="18"/>
      <c r="D7" s="18"/>
      <c r="E7" s="18"/>
      <c r="F7" s="18"/>
      <c r="G7" s="19" t="str">
        <f t="shared" si="3"/>
        <v/>
      </c>
      <c r="H7" s="19" t="str">
        <f t="shared" si="0"/>
        <v/>
      </c>
      <c r="I7" s="20" t="str">
        <f t="shared" si="1"/>
        <v/>
      </c>
      <c r="J7" s="21" t="str">
        <f t="shared" si="2"/>
        <v/>
      </c>
    </row>
    <row r="8" spans="1:1024" ht="17" customHeight="1" x14ac:dyDescent="0.2">
      <c r="A8" s="17">
        <v>44809</v>
      </c>
      <c r="B8" s="18"/>
      <c r="C8" s="18"/>
      <c r="D8" s="18"/>
      <c r="E8" s="18"/>
      <c r="F8" s="18"/>
      <c r="G8" s="19" t="str">
        <f t="shared" si="3"/>
        <v/>
      </c>
      <c r="H8" s="19" t="str">
        <f t="shared" si="0"/>
        <v/>
      </c>
      <c r="I8" s="20" t="str">
        <f t="shared" si="1"/>
        <v/>
      </c>
      <c r="J8" s="21" t="str">
        <f t="shared" si="2"/>
        <v/>
      </c>
    </row>
    <row r="9" spans="1:1024" ht="17" customHeight="1" x14ac:dyDescent="0.2">
      <c r="A9" s="17">
        <v>44810</v>
      </c>
      <c r="B9" s="18" t="s">
        <v>14</v>
      </c>
      <c r="C9" s="18" t="s">
        <v>15</v>
      </c>
      <c r="D9" s="18" t="s">
        <v>7</v>
      </c>
      <c r="E9" s="18" t="s">
        <v>16</v>
      </c>
      <c r="F9" s="18" t="s">
        <v>17</v>
      </c>
      <c r="G9" s="19">
        <f t="shared" si="3"/>
        <v>4.8159999999999998</v>
      </c>
      <c r="H9" s="19" t="str">
        <f t="shared" si="0"/>
        <v/>
      </c>
      <c r="I9" s="20">
        <f t="shared" si="1"/>
        <v>15.94</v>
      </c>
      <c r="J9" s="21">
        <f t="shared" si="2"/>
        <v>20.756</v>
      </c>
    </row>
    <row r="10" spans="1:1024" ht="17" customHeight="1" x14ac:dyDescent="0.2">
      <c r="A10" s="17">
        <v>44811</v>
      </c>
      <c r="B10" s="18" t="s">
        <v>11</v>
      </c>
      <c r="C10" s="18" t="s">
        <v>12</v>
      </c>
      <c r="D10" s="18"/>
      <c r="E10" s="18" t="s">
        <v>16</v>
      </c>
      <c r="F10" s="18" t="s">
        <v>18</v>
      </c>
      <c r="G10" s="19" t="str">
        <f t="shared" si="3"/>
        <v/>
      </c>
      <c r="H10" s="19" t="str">
        <f t="shared" si="0"/>
        <v/>
      </c>
      <c r="I10" s="20" t="str">
        <f t="shared" si="1"/>
        <v/>
      </c>
      <c r="J10" s="21" t="str">
        <f t="shared" si="2"/>
        <v/>
      </c>
    </row>
    <row r="11" spans="1:1024" ht="17" customHeight="1" x14ac:dyDescent="0.2">
      <c r="A11" s="17">
        <v>44812</v>
      </c>
      <c r="B11" s="18" t="s">
        <v>19</v>
      </c>
      <c r="C11" s="18" t="s">
        <v>20</v>
      </c>
      <c r="D11" s="18"/>
      <c r="E11" s="18" t="s">
        <v>21</v>
      </c>
      <c r="F11" s="18" t="s">
        <v>17</v>
      </c>
      <c r="G11" s="19" t="str">
        <f t="shared" si="3"/>
        <v/>
      </c>
      <c r="H11" s="19" t="str">
        <f t="shared" si="0"/>
        <v/>
      </c>
      <c r="I11" s="20">
        <f t="shared" si="1"/>
        <v>15.94</v>
      </c>
      <c r="J11" s="21">
        <f t="shared" si="2"/>
        <v>15.94</v>
      </c>
    </row>
    <row r="12" spans="1:1024" ht="17" customHeight="1" x14ac:dyDescent="0.2">
      <c r="A12" s="17">
        <v>44813</v>
      </c>
      <c r="B12" s="18" t="s">
        <v>14</v>
      </c>
      <c r="C12" s="18" t="s">
        <v>22</v>
      </c>
      <c r="D12" s="18" t="s">
        <v>8</v>
      </c>
      <c r="E12" s="18" t="s">
        <v>23</v>
      </c>
      <c r="F12" s="18" t="s">
        <v>17</v>
      </c>
      <c r="G12" s="19" t="str">
        <f t="shared" si="3"/>
        <v/>
      </c>
      <c r="H12" s="19">
        <f t="shared" si="0"/>
        <v>14.2</v>
      </c>
      <c r="I12" s="20">
        <f t="shared" si="1"/>
        <v>15.94</v>
      </c>
      <c r="J12" s="21">
        <f t="shared" si="2"/>
        <v>30.14</v>
      </c>
    </row>
    <row r="13" spans="1:1024" ht="17" customHeight="1" x14ac:dyDescent="0.2">
      <c r="A13" s="17">
        <v>44814</v>
      </c>
      <c r="B13" s="18"/>
      <c r="C13" s="18"/>
      <c r="D13" s="18"/>
      <c r="E13" s="18"/>
      <c r="F13" s="18"/>
      <c r="G13" s="19" t="str">
        <f t="shared" si="3"/>
        <v/>
      </c>
      <c r="H13" s="19" t="str">
        <f t="shared" si="0"/>
        <v/>
      </c>
      <c r="I13" s="20" t="str">
        <f t="shared" si="1"/>
        <v/>
      </c>
      <c r="J13" s="21" t="str">
        <f t="shared" si="2"/>
        <v/>
      </c>
    </row>
    <row r="14" spans="1:1024" ht="17" customHeight="1" x14ac:dyDescent="0.2">
      <c r="A14" s="17">
        <v>44815</v>
      </c>
      <c r="B14" s="18"/>
      <c r="C14" s="18"/>
      <c r="D14" s="18"/>
      <c r="E14" s="18"/>
      <c r="F14" s="18"/>
      <c r="G14" s="19" t="str">
        <f t="shared" si="3"/>
        <v/>
      </c>
      <c r="H14" s="19" t="str">
        <f t="shared" si="0"/>
        <v/>
      </c>
      <c r="I14" s="20" t="str">
        <f t="shared" si="1"/>
        <v/>
      </c>
      <c r="J14" s="21" t="str">
        <f t="shared" si="2"/>
        <v/>
      </c>
    </row>
    <row r="15" spans="1:1024" ht="17" customHeight="1" x14ac:dyDescent="0.2">
      <c r="A15" s="17">
        <v>44816</v>
      </c>
      <c r="B15" s="23" t="s">
        <v>24</v>
      </c>
      <c r="C15" s="23" t="s">
        <v>25</v>
      </c>
      <c r="D15" s="23"/>
      <c r="E15" s="24" t="s">
        <v>23</v>
      </c>
      <c r="F15" s="18" t="s">
        <v>17</v>
      </c>
      <c r="G15" s="19" t="str">
        <f t="shared" si="3"/>
        <v/>
      </c>
      <c r="H15" s="19" t="str">
        <f t="shared" si="0"/>
        <v/>
      </c>
      <c r="I15" s="20">
        <f t="shared" si="1"/>
        <v>15.94</v>
      </c>
      <c r="J15" s="21">
        <f t="shared" si="2"/>
        <v>15.94</v>
      </c>
    </row>
    <row r="16" spans="1:1024" ht="17" customHeight="1" x14ac:dyDescent="0.2">
      <c r="A16" s="17">
        <v>44817</v>
      </c>
      <c r="B16" s="18" t="s">
        <v>26</v>
      </c>
      <c r="C16" s="18" t="s">
        <v>27</v>
      </c>
      <c r="D16" s="18" t="s">
        <v>7</v>
      </c>
      <c r="E16" s="18" t="s">
        <v>28</v>
      </c>
      <c r="F16" s="18" t="s">
        <v>18</v>
      </c>
      <c r="G16" s="19">
        <f t="shared" si="3"/>
        <v>4.8159999999999998</v>
      </c>
      <c r="H16" s="19" t="str">
        <f t="shared" si="0"/>
        <v/>
      </c>
      <c r="I16" s="20">
        <f t="shared" si="1"/>
        <v>15.94</v>
      </c>
      <c r="J16" s="21">
        <f t="shared" si="2"/>
        <v>20.756</v>
      </c>
    </row>
    <row r="17" spans="1:10" ht="17" customHeight="1" x14ac:dyDescent="0.2">
      <c r="A17" s="17">
        <v>44818</v>
      </c>
      <c r="B17" s="18" t="s">
        <v>26</v>
      </c>
      <c r="C17" s="18" t="s">
        <v>27</v>
      </c>
      <c r="D17" s="18" t="s">
        <v>7</v>
      </c>
      <c r="E17" s="18" t="s">
        <v>28</v>
      </c>
      <c r="F17" s="18" t="s">
        <v>18</v>
      </c>
      <c r="G17" s="19">
        <f t="shared" si="3"/>
        <v>4.8159999999999998</v>
      </c>
      <c r="H17" s="19" t="str">
        <f t="shared" si="0"/>
        <v/>
      </c>
      <c r="I17" s="20">
        <f t="shared" si="1"/>
        <v>15.94</v>
      </c>
      <c r="J17" s="21">
        <f t="shared" si="2"/>
        <v>20.756</v>
      </c>
    </row>
    <row r="18" spans="1:10" ht="17" customHeight="1" x14ac:dyDescent="0.2">
      <c r="A18" s="17">
        <v>44819</v>
      </c>
      <c r="B18" s="18" t="s">
        <v>26</v>
      </c>
      <c r="C18" s="18" t="s">
        <v>27</v>
      </c>
      <c r="D18" s="18" t="s">
        <v>7</v>
      </c>
      <c r="E18" s="18" t="s">
        <v>28</v>
      </c>
      <c r="F18" s="18" t="s">
        <v>18</v>
      </c>
      <c r="G18" s="19">
        <f t="shared" si="3"/>
        <v>4.8159999999999998</v>
      </c>
      <c r="H18" s="19" t="str">
        <f t="shared" si="0"/>
        <v/>
      </c>
      <c r="I18" s="20">
        <f t="shared" si="1"/>
        <v>15.94</v>
      </c>
      <c r="J18" s="21">
        <f t="shared" si="2"/>
        <v>20.756</v>
      </c>
    </row>
    <row r="19" spans="1:10" ht="17" customHeight="1" x14ac:dyDescent="0.2">
      <c r="A19" s="17">
        <v>44820</v>
      </c>
      <c r="B19" s="18" t="s">
        <v>26</v>
      </c>
      <c r="C19" s="18" t="s">
        <v>27</v>
      </c>
      <c r="D19" s="18" t="s">
        <v>7</v>
      </c>
      <c r="E19" s="18" t="s">
        <v>28</v>
      </c>
      <c r="F19" s="18" t="s">
        <v>18</v>
      </c>
      <c r="G19" s="19">
        <f t="shared" si="3"/>
        <v>4.8159999999999998</v>
      </c>
      <c r="H19" s="19" t="str">
        <f t="shared" si="0"/>
        <v/>
      </c>
      <c r="I19" s="20">
        <f t="shared" si="1"/>
        <v>15.94</v>
      </c>
      <c r="J19" s="21">
        <f t="shared" si="2"/>
        <v>20.756</v>
      </c>
    </row>
    <row r="20" spans="1:10" ht="17" customHeight="1" x14ac:dyDescent="0.2">
      <c r="A20" s="17">
        <v>44821</v>
      </c>
      <c r="B20" s="18"/>
      <c r="C20" s="18"/>
      <c r="D20" s="18" t="s">
        <v>7</v>
      </c>
      <c r="E20" s="18"/>
      <c r="F20" s="18"/>
      <c r="G20" s="19">
        <f t="shared" si="3"/>
        <v>4.8159999999999998</v>
      </c>
      <c r="H20" s="19" t="str">
        <f t="shared" si="0"/>
        <v/>
      </c>
      <c r="I20" s="20" t="str">
        <f t="shared" si="1"/>
        <v/>
      </c>
      <c r="J20" s="21">
        <f t="shared" si="2"/>
        <v>4.8159999999999998</v>
      </c>
    </row>
    <row r="21" spans="1:10" ht="17" customHeight="1" x14ac:dyDescent="0.2">
      <c r="A21" s="17">
        <v>44822</v>
      </c>
      <c r="B21" s="18"/>
      <c r="C21" s="18"/>
      <c r="D21" s="18" t="s">
        <v>7</v>
      </c>
      <c r="E21" s="18"/>
      <c r="F21" s="18"/>
      <c r="G21" s="19">
        <f t="shared" si="3"/>
        <v>4.8159999999999998</v>
      </c>
      <c r="H21" s="19" t="str">
        <f t="shared" si="0"/>
        <v/>
      </c>
      <c r="I21" s="20" t="str">
        <f t="shared" si="1"/>
        <v/>
      </c>
      <c r="J21" s="21">
        <f t="shared" si="2"/>
        <v>4.8159999999999998</v>
      </c>
    </row>
    <row r="22" spans="1:10" ht="17" customHeight="1" x14ac:dyDescent="0.2">
      <c r="A22" s="17">
        <v>44823</v>
      </c>
      <c r="B22" s="18" t="s">
        <v>26</v>
      </c>
      <c r="C22" s="18" t="s">
        <v>27</v>
      </c>
      <c r="D22" s="18" t="s">
        <v>7</v>
      </c>
      <c r="E22" s="18" t="s">
        <v>28</v>
      </c>
      <c r="F22" s="18" t="s">
        <v>18</v>
      </c>
      <c r="G22" s="19">
        <f t="shared" si="3"/>
        <v>4.8159999999999998</v>
      </c>
      <c r="H22" s="19" t="str">
        <f t="shared" si="0"/>
        <v/>
      </c>
      <c r="I22" s="20">
        <f t="shared" si="1"/>
        <v>15.94</v>
      </c>
      <c r="J22" s="21">
        <f t="shared" si="2"/>
        <v>20.756</v>
      </c>
    </row>
    <row r="23" spans="1:10" ht="17" customHeight="1" x14ac:dyDescent="0.2">
      <c r="A23" s="17">
        <v>44824</v>
      </c>
      <c r="B23" s="18" t="s">
        <v>26</v>
      </c>
      <c r="C23" s="18" t="s">
        <v>27</v>
      </c>
      <c r="D23" s="18" t="s">
        <v>7</v>
      </c>
      <c r="E23" s="18" t="s">
        <v>28</v>
      </c>
      <c r="F23" s="18" t="s">
        <v>18</v>
      </c>
      <c r="G23" s="19">
        <f t="shared" si="3"/>
        <v>4.8159999999999998</v>
      </c>
      <c r="H23" s="19" t="str">
        <f t="shared" si="0"/>
        <v/>
      </c>
      <c r="I23" s="20">
        <f t="shared" si="1"/>
        <v>15.94</v>
      </c>
      <c r="J23" s="21">
        <f t="shared" si="2"/>
        <v>20.756</v>
      </c>
    </row>
    <row r="24" spans="1:10" ht="17" customHeight="1" x14ac:dyDescent="0.2">
      <c r="A24" s="17">
        <v>44825</v>
      </c>
      <c r="B24" s="18"/>
      <c r="C24" s="18"/>
      <c r="D24" s="18"/>
      <c r="E24" s="18"/>
      <c r="F24" s="18"/>
      <c r="G24" s="19" t="str">
        <f t="shared" si="3"/>
        <v/>
      </c>
      <c r="H24" s="19" t="str">
        <f t="shared" si="0"/>
        <v/>
      </c>
      <c r="I24" s="20" t="str">
        <f t="shared" si="1"/>
        <v/>
      </c>
      <c r="J24" s="21" t="str">
        <f t="shared" si="2"/>
        <v/>
      </c>
    </row>
    <row r="25" spans="1:10" ht="17" customHeight="1" x14ac:dyDescent="0.2">
      <c r="A25" s="17">
        <v>44826</v>
      </c>
      <c r="B25" s="23" t="s">
        <v>29</v>
      </c>
      <c r="C25" s="23" t="s">
        <v>30</v>
      </c>
      <c r="D25" s="23"/>
      <c r="E25" s="24" t="s">
        <v>16</v>
      </c>
      <c r="F25" s="18" t="s">
        <v>17</v>
      </c>
      <c r="G25" s="19" t="str">
        <f t="shared" si="3"/>
        <v/>
      </c>
      <c r="H25" s="19" t="str">
        <f t="shared" si="0"/>
        <v/>
      </c>
      <c r="I25" s="20">
        <f t="shared" si="1"/>
        <v>15.94</v>
      </c>
      <c r="J25" s="21">
        <f t="shared" si="2"/>
        <v>15.94</v>
      </c>
    </row>
    <row r="26" spans="1:10" ht="17" customHeight="1" x14ac:dyDescent="0.2">
      <c r="A26" s="17">
        <v>44827</v>
      </c>
      <c r="B26" s="18" t="s">
        <v>31</v>
      </c>
      <c r="C26" s="18" t="s">
        <v>32</v>
      </c>
      <c r="D26" s="18"/>
      <c r="E26" s="18" t="s">
        <v>23</v>
      </c>
      <c r="F26" s="18" t="s">
        <v>18</v>
      </c>
      <c r="G26" s="19" t="str">
        <f t="shared" si="3"/>
        <v/>
      </c>
      <c r="H26" s="19" t="str">
        <f t="shared" si="0"/>
        <v/>
      </c>
      <c r="I26" s="20">
        <f t="shared" si="1"/>
        <v>15.94</v>
      </c>
      <c r="J26" s="21">
        <f t="shared" si="2"/>
        <v>15.94</v>
      </c>
    </row>
    <row r="27" spans="1:10" ht="17" customHeight="1" x14ac:dyDescent="0.2">
      <c r="A27" s="17">
        <v>44828</v>
      </c>
      <c r="B27" s="18"/>
      <c r="C27" s="18"/>
      <c r="D27" s="18"/>
      <c r="E27" s="18"/>
      <c r="F27" s="18"/>
      <c r="G27" s="19" t="str">
        <f t="shared" si="3"/>
        <v/>
      </c>
      <c r="H27" s="19" t="str">
        <f t="shared" si="0"/>
        <v/>
      </c>
      <c r="I27" s="20" t="str">
        <f t="shared" si="1"/>
        <v/>
      </c>
      <c r="J27" s="21" t="str">
        <f t="shared" si="2"/>
        <v/>
      </c>
    </row>
    <row r="28" spans="1:10" ht="17" customHeight="1" x14ac:dyDescent="0.2">
      <c r="A28" s="17">
        <v>44829</v>
      </c>
      <c r="B28" s="18"/>
      <c r="C28" s="18"/>
      <c r="D28" s="18"/>
      <c r="E28" s="18"/>
      <c r="F28" s="18"/>
      <c r="G28" s="19" t="str">
        <f t="shared" si="3"/>
        <v/>
      </c>
      <c r="H28" s="19" t="str">
        <f t="shared" si="0"/>
        <v/>
      </c>
      <c r="I28" s="20" t="str">
        <f t="shared" si="1"/>
        <v/>
      </c>
      <c r="J28" s="21" t="str">
        <f t="shared" si="2"/>
        <v/>
      </c>
    </row>
    <row r="29" spans="1:10" ht="17" customHeight="1" x14ac:dyDescent="0.2">
      <c r="A29" s="17">
        <v>44830</v>
      </c>
      <c r="B29" s="18"/>
      <c r="C29" s="18"/>
      <c r="D29" s="18"/>
      <c r="E29" s="18"/>
      <c r="F29" s="18"/>
      <c r="G29" s="19" t="str">
        <f t="shared" si="3"/>
        <v/>
      </c>
      <c r="H29" s="19" t="str">
        <f t="shared" si="0"/>
        <v/>
      </c>
      <c r="I29" s="20" t="str">
        <f t="shared" si="1"/>
        <v/>
      </c>
      <c r="J29" s="21" t="str">
        <f t="shared" si="2"/>
        <v/>
      </c>
    </row>
    <row r="30" spans="1:10" ht="17" customHeight="1" x14ac:dyDescent="0.2">
      <c r="A30" s="17">
        <v>44831</v>
      </c>
      <c r="B30" s="18"/>
      <c r="C30" s="18"/>
      <c r="D30" s="18"/>
      <c r="E30" s="18"/>
      <c r="F30" s="18"/>
      <c r="G30" s="19" t="str">
        <f t="shared" si="3"/>
        <v/>
      </c>
      <c r="H30" s="19" t="str">
        <f t="shared" si="0"/>
        <v/>
      </c>
      <c r="I30" s="20" t="str">
        <f t="shared" si="1"/>
        <v/>
      </c>
      <c r="J30" s="21" t="str">
        <f t="shared" si="2"/>
        <v/>
      </c>
    </row>
    <row r="31" spans="1:10" ht="17" customHeight="1" x14ac:dyDescent="0.2">
      <c r="A31" s="17">
        <v>44832</v>
      </c>
      <c r="B31" s="18"/>
      <c r="C31" s="18"/>
      <c r="D31" s="18"/>
      <c r="E31" s="18"/>
      <c r="F31" s="18"/>
      <c r="G31" s="19" t="str">
        <f t="shared" si="3"/>
        <v/>
      </c>
      <c r="H31" s="19" t="str">
        <f t="shared" si="0"/>
        <v/>
      </c>
      <c r="I31" s="20" t="str">
        <f t="shared" si="1"/>
        <v/>
      </c>
      <c r="J31" s="21" t="str">
        <f t="shared" si="2"/>
        <v/>
      </c>
    </row>
    <row r="32" spans="1:10" ht="17" customHeight="1" x14ac:dyDescent="0.2">
      <c r="A32" s="17">
        <v>44833</v>
      </c>
      <c r="B32" s="18"/>
      <c r="C32" s="18"/>
      <c r="D32" s="18"/>
      <c r="E32" s="18"/>
      <c r="F32" s="18"/>
      <c r="G32" s="19" t="str">
        <f t="shared" si="3"/>
        <v/>
      </c>
      <c r="H32" s="19" t="str">
        <f t="shared" si="0"/>
        <v/>
      </c>
      <c r="I32" s="20" t="str">
        <f t="shared" si="1"/>
        <v/>
      </c>
      <c r="J32" s="21" t="str">
        <f t="shared" si="2"/>
        <v/>
      </c>
    </row>
    <row r="33" spans="1:10" ht="17" customHeight="1" x14ac:dyDescent="0.2">
      <c r="A33" s="17">
        <v>44834</v>
      </c>
      <c r="B33" s="18"/>
      <c r="C33" s="18"/>
      <c r="D33" s="18"/>
      <c r="E33" s="18"/>
      <c r="F33" s="18"/>
      <c r="G33" s="19" t="str">
        <f t="shared" si="3"/>
        <v/>
      </c>
      <c r="H33" s="19" t="str">
        <f t="shared" si="0"/>
        <v/>
      </c>
      <c r="I33" s="20" t="str">
        <f t="shared" si="1"/>
        <v/>
      </c>
      <c r="J33" s="21" t="str">
        <f t="shared" si="2"/>
        <v/>
      </c>
    </row>
    <row r="34" spans="1:10" ht="17" customHeight="1" x14ac:dyDescent="0.2">
      <c r="A34" s="17"/>
      <c r="B34" s="18"/>
      <c r="C34" s="18"/>
      <c r="D34" s="18"/>
      <c r="E34" s="18"/>
      <c r="F34" s="18"/>
      <c r="G34" s="19" t="str">
        <f t="shared" si="3"/>
        <v/>
      </c>
      <c r="H34" s="19" t="str">
        <f t="shared" si="0"/>
        <v/>
      </c>
      <c r="I34" s="20" t="str">
        <f t="shared" si="1"/>
        <v/>
      </c>
      <c r="J34" s="21" t="str">
        <f t="shared" si="2"/>
        <v/>
      </c>
    </row>
    <row r="35" spans="1:10" ht="28.25" customHeight="1" x14ac:dyDescent="0.2">
      <c r="A35" s="25"/>
      <c r="B35" s="26"/>
      <c r="C35" s="26"/>
      <c r="D35" s="83" t="s">
        <v>33</v>
      </c>
      <c r="E35" s="83"/>
      <c r="F35" s="83"/>
      <c r="G35" s="84">
        <f>SUM(G4:G34)</f>
        <v>43.344000000000001</v>
      </c>
      <c r="H35" s="84">
        <f>SUM(H4:H34)</f>
        <v>14.2</v>
      </c>
      <c r="I35" s="85">
        <f>SUM(I4:I34)</f>
        <v>191.28</v>
      </c>
      <c r="J35" s="86">
        <f>SUM(J4:J34)</f>
        <v>248.82399999999998</v>
      </c>
    </row>
    <row r="36" spans="1:10" ht="17" customHeight="1" x14ac:dyDescent="0.2">
      <c r="A36" s="27"/>
      <c r="B36" s="28"/>
      <c r="C36" s="28"/>
      <c r="D36" s="87">
        <f>A3</f>
        <v>44805</v>
      </c>
      <c r="E36" s="87"/>
      <c r="F36" s="87"/>
      <c r="G36" s="84"/>
      <c r="H36" s="84"/>
      <c r="I36" s="85"/>
      <c r="J36" s="86"/>
    </row>
    <row r="37" spans="1:10" ht="28.25" customHeight="1" x14ac:dyDescent="0.2">
      <c r="A37" s="27"/>
      <c r="B37" s="28"/>
      <c r="C37" s="28"/>
      <c r="D37" s="78" t="s">
        <v>34</v>
      </c>
      <c r="E37" s="78"/>
      <c r="F37" s="78"/>
      <c r="G37" s="79"/>
      <c r="H37" s="79"/>
      <c r="I37" s="79"/>
      <c r="J37" s="80"/>
    </row>
    <row r="38" spans="1:10" ht="17" customHeight="1" x14ac:dyDescent="0.2">
      <c r="A38" s="29"/>
      <c r="B38" s="30"/>
      <c r="C38" s="30"/>
      <c r="D38" s="81">
        <f>EDATE(A3,2)</f>
        <v>44866</v>
      </c>
      <c r="E38" s="81"/>
      <c r="F38" s="81"/>
      <c r="G38" s="79"/>
      <c r="H38" s="79"/>
      <c r="I38" s="79"/>
      <c r="J38" s="80"/>
    </row>
    <row r="39" spans="1:10" ht="20.25" customHeight="1" x14ac:dyDescent="0.2">
      <c r="A39" s="77" t="s">
        <v>35</v>
      </c>
      <c r="B39" s="77"/>
      <c r="C39" s="77"/>
      <c r="D39" s="77"/>
      <c r="E39" s="77"/>
      <c r="F39" s="77"/>
      <c r="G39" s="77"/>
      <c r="H39" s="77"/>
      <c r="I39" s="77"/>
      <c r="J39" s="77"/>
    </row>
    <row r="40" spans="1:10" ht="20.25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2">
      <c r="A41" s="32" t="s">
        <v>36</v>
      </c>
      <c r="B41" s="33"/>
      <c r="C41" s="34"/>
      <c r="D41" s="35"/>
      <c r="E41" s="33"/>
      <c r="F41" s="33"/>
      <c r="G41" s="36"/>
      <c r="H41" s="36"/>
      <c r="I41" s="36"/>
      <c r="J41" s="36"/>
    </row>
    <row r="42" spans="1:10" x14ac:dyDescent="0.2">
      <c r="A42" s="35" t="s">
        <v>37</v>
      </c>
      <c r="B42" s="33"/>
      <c r="C42" s="34"/>
      <c r="D42" s="35"/>
      <c r="E42" s="33"/>
      <c r="F42" s="33"/>
      <c r="G42" s="36"/>
      <c r="H42" s="36"/>
      <c r="I42" s="36"/>
      <c r="J42" s="36"/>
    </row>
    <row r="43" spans="1:10" x14ac:dyDescent="0.2">
      <c r="A43" s="35" t="s">
        <v>38</v>
      </c>
      <c r="B43" s="33"/>
      <c r="C43" s="34"/>
      <c r="D43" s="33"/>
      <c r="E43" s="33"/>
      <c r="F43" s="33"/>
      <c r="G43" s="36"/>
      <c r="H43" s="36"/>
      <c r="I43" s="36"/>
      <c r="J43" s="36"/>
    </row>
    <row r="44" spans="1:10" ht="18" x14ac:dyDescent="0.2">
      <c r="A44" s="35" t="s">
        <v>39</v>
      </c>
      <c r="B44" s="33"/>
      <c r="C44" s="34"/>
      <c r="D44" s="33"/>
      <c r="E44" s="33"/>
      <c r="F44" s="33"/>
      <c r="G44" s="36"/>
      <c r="H44" s="36"/>
      <c r="I44" s="36"/>
      <c r="J44" s="36"/>
    </row>
    <row r="45" spans="1:10" x14ac:dyDescent="0.2">
      <c r="A45" s="37" t="s">
        <v>40</v>
      </c>
      <c r="B45" s="33"/>
      <c r="C45" s="34"/>
      <c r="D45" s="33"/>
      <c r="E45" s="33"/>
      <c r="F45" s="33"/>
      <c r="G45" s="36"/>
      <c r="H45" s="36"/>
      <c r="I45" s="36"/>
      <c r="J45" s="36"/>
    </row>
    <row r="46" spans="1:10" x14ac:dyDescent="0.2">
      <c r="A46" s="35"/>
      <c r="B46" s="33"/>
      <c r="C46" s="35"/>
      <c r="D46" s="33"/>
      <c r="E46" s="33"/>
      <c r="F46" s="33"/>
      <c r="G46" s="36"/>
      <c r="H46" s="36"/>
      <c r="I46" s="36"/>
      <c r="J46" s="36"/>
    </row>
    <row r="47" spans="1:10" x14ac:dyDescent="0.2">
      <c r="A47" s="32" t="s">
        <v>41</v>
      </c>
      <c r="B47" s="33"/>
      <c r="C47" s="34"/>
      <c r="D47" s="33"/>
      <c r="E47" s="33"/>
      <c r="F47" s="33"/>
      <c r="G47" s="36"/>
      <c r="H47" s="36"/>
      <c r="I47" s="36"/>
      <c r="J47" s="36"/>
    </row>
    <row r="48" spans="1:10" x14ac:dyDescent="0.2">
      <c r="A48" s="35"/>
      <c r="B48" s="33"/>
      <c r="C48" s="35"/>
      <c r="D48" s="33"/>
      <c r="E48" s="33"/>
      <c r="F48" s="33"/>
      <c r="G48" s="36"/>
      <c r="H48" s="36"/>
      <c r="I48" s="36"/>
      <c r="J48" s="36"/>
    </row>
    <row r="49" spans="1:10" x14ac:dyDescent="0.2">
      <c r="A49" s="35" t="s">
        <v>42</v>
      </c>
      <c r="B49" s="33"/>
      <c r="C49" s="35"/>
      <c r="D49" s="33"/>
      <c r="E49" s="33"/>
      <c r="F49" s="33"/>
      <c r="G49" s="36"/>
      <c r="H49" s="36"/>
      <c r="I49" s="36"/>
      <c r="J49" s="36"/>
    </row>
    <row r="50" spans="1:10" ht="18" x14ac:dyDescent="0.2">
      <c r="A50" s="35" t="s">
        <v>43</v>
      </c>
      <c r="B50" s="33"/>
      <c r="C50" s="35"/>
      <c r="D50" s="33"/>
      <c r="E50" s="33"/>
      <c r="F50" s="33"/>
      <c r="G50" s="36"/>
      <c r="H50" s="36"/>
      <c r="I50" s="36"/>
      <c r="J50" s="36"/>
    </row>
    <row r="51" spans="1:10" x14ac:dyDescent="0.2">
      <c r="A51" s="35"/>
      <c r="B51" s="33"/>
      <c r="C51" s="35"/>
      <c r="D51" s="33"/>
      <c r="E51" s="33"/>
      <c r="F51" s="33"/>
      <c r="G51" s="36"/>
      <c r="H51" s="36"/>
      <c r="I51" s="36"/>
      <c r="J51" s="36"/>
    </row>
    <row r="52" spans="1:10" x14ac:dyDescent="0.2">
      <c r="A52" s="38"/>
      <c r="C52" s="38"/>
    </row>
    <row r="53" spans="1:10" x14ac:dyDescent="0.2">
      <c r="A53" s="38"/>
      <c r="C53" s="38"/>
    </row>
    <row r="54" spans="1:10" x14ac:dyDescent="0.2">
      <c r="A54" s="38"/>
      <c r="C54" s="38"/>
    </row>
    <row r="55" spans="1:10" x14ac:dyDescent="0.2">
      <c r="A55" s="38"/>
      <c r="C55" s="38"/>
    </row>
    <row r="56" spans="1:10" x14ac:dyDescent="0.2">
      <c r="A56" s="38"/>
      <c r="C56" s="38"/>
    </row>
    <row r="57" spans="1:10" x14ac:dyDescent="0.2">
      <c r="A57" s="38"/>
      <c r="C57" s="38"/>
    </row>
    <row r="58" spans="1:10" x14ac:dyDescent="0.2">
      <c r="A58" s="38"/>
      <c r="C58" s="38"/>
    </row>
    <row r="59" spans="1:10" x14ac:dyDescent="0.2">
      <c r="A59" s="38"/>
      <c r="C59" s="38"/>
    </row>
    <row r="60" spans="1:10" x14ac:dyDescent="0.2">
      <c r="A60" s="38"/>
      <c r="C60" s="38"/>
    </row>
    <row r="61" spans="1:10" x14ac:dyDescent="0.2">
      <c r="A61" s="38"/>
      <c r="C61" s="38"/>
    </row>
    <row r="62" spans="1:10" x14ac:dyDescent="0.2">
      <c r="A62" s="38"/>
      <c r="C62" s="38"/>
    </row>
    <row r="63" spans="1:10" x14ac:dyDescent="0.2">
      <c r="A63" s="38"/>
      <c r="C63" s="38"/>
    </row>
    <row r="64" spans="1:10" x14ac:dyDescent="0.2">
      <c r="A64" s="38"/>
      <c r="C64" s="38"/>
    </row>
    <row r="65" spans="1:3" x14ac:dyDescent="0.2">
      <c r="A65" s="38"/>
      <c r="C65" s="38"/>
    </row>
    <row r="66" spans="1:3" x14ac:dyDescent="0.2">
      <c r="C66" s="38"/>
    </row>
  </sheetData>
  <sheetProtection algorithmName="SHA-512" hashValue="MIzN4EuO9yFW+EhAVztsv92851jazEESK1CBIgTvdnBjMCuOdWvW1Xi3ETyERsxO7tzbPcKrLMYJ5rvPJ9XLlw==" saltValue="ptN6hUjZLvWyirqLoManMA==" spinCount="100000" sheet="1" objects="1" scenarios="1"/>
  <mergeCells count="14">
    <mergeCell ref="A1:J1"/>
    <mergeCell ref="D35:F35"/>
    <mergeCell ref="G35:G36"/>
    <mergeCell ref="H35:H36"/>
    <mergeCell ref="I35:I36"/>
    <mergeCell ref="J35:J36"/>
    <mergeCell ref="D36:F36"/>
    <mergeCell ref="A39:J39"/>
    <mergeCell ref="D37:F37"/>
    <mergeCell ref="G37:G38"/>
    <mergeCell ref="H37:H38"/>
    <mergeCell ref="I37:I38"/>
    <mergeCell ref="J37:J38"/>
    <mergeCell ref="D38:F38"/>
  </mergeCells>
  <conditionalFormatting sqref="A4:A34">
    <cfRule type="expression" dxfId="35" priority="2">
      <formula>OR(WEEKDAY(A4)=1,WEEKDAY(A4)=7)</formula>
    </cfRule>
  </conditionalFormatting>
  <conditionalFormatting sqref="B4:F34">
    <cfRule type="expression" dxfId="34" priority="3">
      <formula>OR(WEEKDAY($A4)=1,WEEKDAY($A4)=7)</formula>
    </cfRule>
  </conditionalFormatting>
  <conditionalFormatting sqref="I4:I34">
    <cfRule type="expression" dxfId="33" priority="4">
      <formula>OR(WEEKDAY($A4)=1,WEEKDAY($A4)=7)</formula>
    </cfRule>
  </conditionalFormatting>
  <dataValidations count="4">
    <dataValidation type="list" operator="equal" allowBlank="1" showErrorMessage="1" errorTitle="Erreur de saisie" error="Laisser vide_x000a_ou_x000a_Saisir (sans espace) :_x000a_&quot;REP&quot; ou &quot;REP+&quot;" sqref="D4:D34" xr:uid="{00000000-0002-0000-0000-000000000000}">
      <formula1>"REP,REP+"</formula1>
      <formula2>0</formula2>
    </dataValidation>
    <dataValidation operator="equal" allowBlank="1" showInputMessage="1" showErrorMessage="1" errorTitle="Valeurs possibles" error="0,00 € hors REP_x000a_ou_x000a_4,80€  en REP_x000a_" sqref="G4:G34" xr:uid="{00000000-0002-0000-0000-000002000000}">
      <formula1>0</formula1>
      <formula2>0</formula2>
    </dataValidation>
    <dataValidation operator="equal" allowBlank="1" showInputMessage="1" showErrorMessage="1" errorTitle="Valeurs possibles" error="0,00 € hors REP+_x000a_ou_x000a_14,280€  en REP+_x000a_" sqref="H4:H34" xr:uid="{00000000-0002-0000-0000-000003000000}">
      <formula1>0</formula1>
      <formula2>0</formula2>
    </dataValidation>
    <dataValidation operator="equal" allowBlank="1" showErrorMessage="1" errorTitle="Valeurs possibles" error="0,00 € dans son école de rattechement_x000a_ou_x000a_15,94 € pour une mission dans une autre école" sqref="I4:I34" xr:uid="{00000000-0002-0000-0000-000004000000}">
      <formula1>0</formula1>
      <formula2>0</formula2>
    </dataValidation>
  </dataValidations>
  <hyperlinks>
    <hyperlink ref="A39" r:id="rId1" xr:uid="{00000000-0004-0000-0000-000000000000}"/>
    <hyperlink ref="A43" r:id="rId2" xr:uid="{00000000-0004-0000-0000-000001000000}"/>
    <hyperlink ref="A49" r:id="rId3" xr:uid="{00000000-0004-0000-0000-000002000000}"/>
  </hyperlinks>
  <pageMargins left="0.59027777777777801" right="0.47222222222222199" top="0.59027777777777801" bottom="0.47222222222222199" header="0.51180555555555496" footer="0.51180555555555496"/>
  <pageSetup paperSize="9" firstPageNumber="0" orientation="portrait" horizontalDpi="300" verticalDpi="30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39"/>
  <sheetViews>
    <sheetView showGridLines="0" zoomScaleNormal="100" workbookViewId="0">
      <selection activeCell="C4" sqref="C4"/>
    </sheetView>
  </sheetViews>
  <sheetFormatPr baseColWidth="10" defaultColWidth="10.83203125" defaultRowHeight="16" x14ac:dyDescent="0.2"/>
  <cols>
    <col min="1" max="1" width="10.6640625" style="1" customWidth="1"/>
    <col min="2" max="2" width="6.6640625" style="1" customWidth="1"/>
    <col min="3" max="3" width="13.33203125" style="1" customWidth="1"/>
    <col min="4" max="4" width="7.83203125" style="1" customWidth="1"/>
    <col min="5" max="5" width="6.6640625" style="1" customWidth="1"/>
    <col min="6" max="6" width="17" style="1" customWidth="1"/>
    <col min="7" max="8" width="7.83203125" style="2" customWidth="1"/>
    <col min="9" max="9" width="9.6640625" style="2" customWidth="1"/>
    <col min="10" max="10" width="11.6640625" style="2" customWidth="1"/>
    <col min="11" max="1023" width="10.83203125" style="1"/>
  </cols>
  <sheetData>
    <row r="1" spans="1:1024" ht="32.25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24" ht="41" x14ac:dyDescent="0.2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7" t="s">
        <v>9</v>
      </c>
      <c r="J2" s="8" t="s">
        <v>10</v>
      </c>
    </row>
    <row r="3" spans="1:1024" s="16" customFormat="1" ht="84" x14ac:dyDescent="0.2">
      <c r="A3" s="9">
        <f>A4</f>
        <v>45047</v>
      </c>
      <c r="B3" s="40" t="str">
        <f>IF(SEPT!B3="","",SEPT!B3)</f>
        <v/>
      </c>
      <c r="C3" s="40" t="str">
        <f>IF(SEPT!C3="","",SEPT!C3)</f>
        <v>Écrire nom école de rattachement dans cette case. Exemple : 4 KELLER</v>
      </c>
      <c r="D3" s="40" t="str">
        <f>IF(SEPT!D3="","",SEPT!D3)</f>
        <v/>
      </c>
      <c r="E3" s="68" t="s">
        <v>13</v>
      </c>
      <c r="F3" s="68" t="s">
        <v>13</v>
      </c>
      <c r="G3" s="13">
        <v>4.8159999999999998</v>
      </c>
      <c r="H3" s="13">
        <v>14.2</v>
      </c>
      <c r="I3" s="14">
        <v>15.94</v>
      </c>
      <c r="J3" s="15"/>
      <c r="AMJ3"/>
    </row>
    <row r="4" spans="1:1024" ht="17" customHeight="1" x14ac:dyDescent="0.2">
      <c r="A4" s="42">
        <v>45047</v>
      </c>
      <c r="B4" s="41"/>
      <c r="C4" s="41"/>
      <c r="D4" s="41"/>
      <c r="E4" s="41"/>
      <c r="F4" s="41"/>
      <c r="G4" s="19" t="str">
        <f>IF($D4="REP",$G$3,"")</f>
        <v/>
      </c>
      <c r="H4" s="19" t="str">
        <f t="shared" ref="H4:H34" si="0">IF($D4="REP+",$H$3,"")</f>
        <v/>
      </c>
      <c r="I4" s="20" t="str">
        <f t="shared" ref="I4:I34" si="1">IF(OR(WEEKDAY($A4)=1,WEEKDAY($A4)=7),"",IF($C4="","",IF($C4=$C$3,"",$I$3)))</f>
        <v/>
      </c>
      <c r="J4" s="21" t="str">
        <f t="shared" ref="J4:J34" si="2">IF(SUM(G4:I4)=0,"",SUM(G4:I4))</f>
        <v/>
      </c>
    </row>
    <row r="5" spans="1:1024" ht="17" customHeight="1" x14ac:dyDescent="0.2">
      <c r="A5" s="42">
        <v>45048</v>
      </c>
      <c r="B5" s="41"/>
      <c r="C5" s="41"/>
      <c r="D5" s="41"/>
      <c r="E5" s="41"/>
      <c r="F5" s="41"/>
      <c r="G5" s="19"/>
      <c r="H5" s="19" t="str">
        <f t="shared" si="0"/>
        <v/>
      </c>
      <c r="I5" s="20" t="str">
        <f t="shared" si="1"/>
        <v/>
      </c>
      <c r="J5" s="21" t="str">
        <f t="shared" si="2"/>
        <v/>
      </c>
    </row>
    <row r="6" spans="1:1024" ht="17" customHeight="1" x14ac:dyDescent="0.2">
      <c r="A6" s="42">
        <v>45049</v>
      </c>
      <c r="B6" s="41"/>
      <c r="C6" s="41"/>
      <c r="D6" s="41"/>
      <c r="E6" s="41"/>
      <c r="F6" s="41"/>
      <c r="G6" s="19" t="str">
        <f t="shared" ref="G6:G34" si="3">IF($D6="REP",$G$3,"")</f>
        <v/>
      </c>
      <c r="H6" s="19" t="str">
        <f t="shared" si="0"/>
        <v/>
      </c>
      <c r="I6" s="20" t="str">
        <f t="shared" si="1"/>
        <v/>
      </c>
      <c r="J6" s="21" t="str">
        <f t="shared" si="2"/>
        <v/>
      </c>
    </row>
    <row r="7" spans="1:1024" ht="17" customHeight="1" x14ac:dyDescent="0.2">
      <c r="A7" s="42">
        <v>45050</v>
      </c>
      <c r="B7" s="41"/>
      <c r="C7" s="41"/>
      <c r="D7" s="41"/>
      <c r="E7" s="41"/>
      <c r="F7" s="41"/>
      <c r="G7" s="19" t="str">
        <f t="shared" si="3"/>
        <v/>
      </c>
      <c r="H7" s="19" t="str">
        <f t="shared" si="0"/>
        <v/>
      </c>
      <c r="I7" s="20" t="str">
        <f t="shared" si="1"/>
        <v/>
      </c>
      <c r="J7" s="21" t="str">
        <f t="shared" si="2"/>
        <v/>
      </c>
    </row>
    <row r="8" spans="1:1024" ht="17" customHeight="1" x14ac:dyDescent="0.2">
      <c r="A8" s="98">
        <v>45051</v>
      </c>
      <c r="B8" s="99"/>
      <c r="C8" s="99"/>
      <c r="D8" s="99"/>
      <c r="E8" s="99"/>
      <c r="F8" s="99"/>
      <c r="G8" s="47" t="str">
        <f t="shared" si="3"/>
        <v/>
      </c>
      <c r="H8" s="47" t="str">
        <f t="shared" si="0"/>
        <v/>
      </c>
      <c r="I8" s="48" t="str">
        <f t="shared" si="1"/>
        <v/>
      </c>
      <c r="J8" s="49" t="str">
        <f t="shared" si="2"/>
        <v/>
      </c>
    </row>
    <row r="9" spans="1:1024" ht="17" customHeight="1" x14ac:dyDescent="0.2">
      <c r="A9" s="107">
        <v>45052</v>
      </c>
      <c r="B9" s="137"/>
      <c r="C9" s="137"/>
      <c r="D9" s="137"/>
      <c r="E9" s="137"/>
      <c r="F9" s="137"/>
      <c r="G9" s="117" t="str">
        <f t="shared" si="3"/>
        <v/>
      </c>
      <c r="H9" s="117" t="str">
        <f t="shared" si="0"/>
        <v/>
      </c>
      <c r="I9" s="118" t="str">
        <f t="shared" si="1"/>
        <v/>
      </c>
      <c r="J9" s="119" t="str">
        <f t="shared" si="2"/>
        <v/>
      </c>
    </row>
    <row r="10" spans="1:1024" ht="17" customHeight="1" x14ac:dyDescent="0.2">
      <c r="A10" s="111">
        <v>45053</v>
      </c>
      <c r="B10" s="76"/>
      <c r="C10" s="76"/>
      <c r="D10" s="76"/>
      <c r="E10" s="76"/>
      <c r="F10" s="76"/>
      <c r="G10" s="121" t="str">
        <f t="shared" si="3"/>
        <v/>
      </c>
      <c r="H10" s="121" t="str">
        <f t="shared" si="0"/>
        <v/>
      </c>
      <c r="I10" s="122" t="str">
        <f t="shared" si="1"/>
        <v/>
      </c>
      <c r="J10" s="123" t="str">
        <f t="shared" si="2"/>
        <v/>
      </c>
    </row>
    <row r="11" spans="1:1024" ht="17" customHeight="1" x14ac:dyDescent="0.2">
      <c r="A11" s="100">
        <v>45054</v>
      </c>
      <c r="B11" s="51"/>
      <c r="C11" s="51"/>
      <c r="D11" s="51"/>
      <c r="E11" s="51"/>
      <c r="F11" s="51"/>
      <c r="G11" s="53" t="str">
        <f t="shared" si="3"/>
        <v/>
      </c>
      <c r="H11" s="53" t="str">
        <f t="shared" si="0"/>
        <v/>
      </c>
      <c r="I11" s="54" t="str">
        <f t="shared" si="1"/>
        <v/>
      </c>
      <c r="J11" s="55" t="str">
        <f t="shared" si="2"/>
        <v/>
      </c>
    </row>
    <row r="12" spans="1:1024" ht="17" customHeight="1" x14ac:dyDescent="0.2">
      <c r="A12" s="42">
        <v>45055</v>
      </c>
      <c r="B12" s="23"/>
      <c r="C12" s="23"/>
      <c r="D12" s="23"/>
      <c r="E12" s="23"/>
      <c r="F12" s="23"/>
      <c r="G12" s="19" t="str">
        <f t="shared" si="3"/>
        <v/>
      </c>
      <c r="H12" s="19" t="str">
        <f t="shared" si="0"/>
        <v/>
      </c>
      <c r="I12" s="20" t="str">
        <f t="shared" si="1"/>
        <v/>
      </c>
      <c r="J12" s="21" t="str">
        <f t="shared" si="2"/>
        <v/>
      </c>
    </row>
    <row r="13" spans="1:1024" ht="17" customHeight="1" x14ac:dyDescent="0.2">
      <c r="A13" s="42">
        <v>45056</v>
      </c>
      <c r="B13" s="23"/>
      <c r="C13" s="23"/>
      <c r="D13" s="23"/>
      <c r="E13" s="23"/>
      <c r="F13" s="23"/>
      <c r="G13" s="19" t="str">
        <f t="shared" si="3"/>
        <v/>
      </c>
      <c r="H13" s="19" t="str">
        <f t="shared" si="0"/>
        <v/>
      </c>
      <c r="I13" s="20" t="str">
        <f t="shared" si="1"/>
        <v/>
      </c>
      <c r="J13" s="21" t="str">
        <f t="shared" si="2"/>
        <v/>
      </c>
    </row>
    <row r="14" spans="1:1024" ht="17" customHeight="1" x14ac:dyDescent="0.2">
      <c r="A14" s="42">
        <v>45057</v>
      </c>
      <c r="B14" s="23"/>
      <c r="C14" s="23"/>
      <c r="D14" s="23"/>
      <c r="E14" s="23"/>
      <c r="F14" s="23"/>
      <c r="G14" s="19" t="str">
        <f t="shared" si="3"/>
        <v/>
      </c>
      <c r="H14" s="19" t="str">
        <f t="shared" si="0"/>
        <v/>
      </c>
      <c r="I14" s="20" t="str">
        <f t="shared" si="1"/>
        <v/>
      </c>
      <c r="J14" s="21" t="str">
        <f t="shared" si="2"/>
        <v/>
      </c>
    </row>
    <row r="15" spans="1:1024" ht="17" customHeight="1" x14ac:dyDescent="0.2">
      <c r="A15" s="98">
        <v>45058</v>
      </c>
      <c r="B15" s="45"/>
      <c r="C15" s="45"/>
      <c r="D15" s="45"/>
      <c r="E15" s="45"/>
      <c r="F15" s="45"/>
      <c r="G15" s="47" t="str">
        <f t="shared" si="3"/>
        <v/>
      </c>
      <c r="H15" s="47" t="str">
        <f t="shared" si="0"/>
        <v/>
      </c>
      <c r="I15" s="48" t="str">
        <f t="shared" si="1"/>
        <v/>
      </c>
      <c r="J15" s="49" t="str">
        <f t="shared" si="2"/>
        <v/>
      </c>
    </row>
    <row r="16" spans="1:1024" ht="17" customHeight="1" x14ac:dyDescent="0.2">
      <c r="A16" s="107">
        <v>45059</v>
      </c>
      <c r="B16" s="116"/>
      <c r="C16" s="116"/>
      <c r="D16" s="116"/>
      <c r="E16" s="116"/>
      <c r="F16" s="116"/>
      <c r="G16" s="117" t="str">
        <f t="shared" si="3"/>
        <v/>
      </c>
      <c r="H16" s="117" t="str">
        <f t="shared" si="0"/>
        <v/>
      </c>
      <c r="I16" s="118" t="str">
        <f t="shared" si="1"/>
        <v/>
      </c>
      <c r="J16" s="119" t="str">
        <f t="shared" si="2"/>
        <v/>
      </c>
    </row>
    <row r="17" spans="1:10" ht="17" customHeight="1" x14ac:dyDescent="0.2">
      <c r="A17" s="111">
        <v>45060</v>
      </c>
      <c r="B17" s="76"/>
      <c r="C17" s="76"/>
      <c r="D17" s="76"/>
      <c r="E17" s="76"/>
      <c r="F17" s="76"/>
      <c r="G17" s="121" t="str">
        <f t="shared" si="3"/>
        <v/>
      </c>
      <c r="H17" s="121" t="str">
        <f t="shared" si="0"/>
        <v/>
      </c>
      <c r="I17" s="122" t="str">
        <f t="shared" si="1"/>
        <v/>
      </c>
      <c r="J17" s="123" t="str">
        <f t="shared" si="2"/>
        <v/>
      </c>
    </row>
    <row r="18" spans="1:10" ht="17" customHeight="1" x14ac:dyDescent="0.2">
      <c r="A18" s="100">
        <v>45061</v>
      </c>
      <c r="B18" s="51"/>
      <c r="C18" s="51"/>
      <c r="D18" s="51"/>
      <c r="E18" s="51"/>
      <c r="F18" s="51"/>
      <c r="G18" s="53" t="str">
        <f t="shared" si="3"/>
        <v/>
      </c>
      <c r="H18" s="53" t="str">
        <f t="shared" si="0"/>
        <v/>
      </c>
      <c r="I18" s="54" t="str">
        <f t="shared" si="1"/>
        <v/>
      </c>
      <c r="J18" s="55" t="str">
        <f t="shared" si="2"/>
        <v/>
      </c>
    </row>
    <row r="19" spans="1:10" ht="17" customHeight="1" x14ac:dyDescent="0.2">
      <c r="A19" s="42">
        <v>45062</v>
      </c>
      <c r="B19" s="23"/>
      <c r="C19" s="23"/>
      <c r="D19" s="23"/>
      <c r="E19" s="23"/>
      <c r="F19" s="23"/>
      <c r="G19" s="19" t="str">
        <f t="shared" si="3"/>
        <v/>
      </c>
      <c r="H19" s="19" t="str">
        <f t="shared" si="0"/>
        <v/>
      </c>
      <c r="I19" s="20" t="str">
        <f t="shared" si="1"/>
        <v/>
      </c>
      <c r="J19" s="21" t="str">
        <f t="shared" si="2"/>
        <v/>
      </c>
    </row>
    <row r="20" spans="1:10" ht="17" customHeight="1" x14ac:dyDescent="0.2">
      <c r="A20" s="42">
        <v>45063</v>
      </c>
      <c r="B20" s="23"/>
      <c r="C20" s="23"/>
      <c r="D20" s="23"/>
      <c r="E20" s="23"/>
      <c r="F20" s="23"/>
      <c r="G20" s="19" t="str">
        <f t="shared" si="3"/>
        <v/>
      </c>
      <c r="H20" s="19" t="str">
        <f t="shared" si="0"/>
        <v/>
      </c>
      <c r="I20" s="20" t="str">
        <f t="shared" si="1"/>
        <v/>
      </c>
      <c r="J20" s="21" t="str">
        <f t="shared" si="2"/>
        <v/>
      </c>
    </row>
    <row r="21" spans="1:10" ht="17" customHeight="1" x14ac:dyDescent="0.2">
      <c r="A21" s="42">
        <v>45064</v>
      </c>
      <c r="B21" s="23"/>
      <c r="C21" s="23"/>
      <c r="D21" s="23"/>
      <c r="E21" s="23"/>
      <c r="F21" s="23"/>
      <c r="G21" s="19" t="str">
        <f t="shared" si="3"/>
        <v/>
      </c>
      <c r="H21" s="19" t="str">
        <f t="shared" si="0"/>
        <v/>
      </c>
      <c r="I21" s="20" t="str">
        <f t="shared" si="1"/>
        <v/>
      </c>
      <c r="J21" s="21" t="str">
        <f t="shared" si="2"/>
        <v/>
      </c>
    </row>
    <row r="22" spans="1:10" ht="17" customHeight="1" x14ac:dyDescent="0.2">
      <c r="A22" s="98">
        <v>45065</v>
      </c>
      <c r="B22" s="45"/>
      <c r="C22" s="45"/>
      <c r="D22" s="45"/>
      <c r="E22" s="45"/>
      <c r="F22" s="45"/>
      <c r="G22" s="47" t="str">
        <f t="shared" si="3"/>
        <v/>
      </c>
      <c r="H22" s="47" t="str">
        <f t="shared" si="0"/>
        <v/>
      </c>
      <c r="I22" s="48" t="str">
        <f t="shared" si="1"/>
        <v/>
      </c>
      <c r="J22" s="49" t="str">
        <f t="shared" si="2"/>
        <v/>
      </c>
    </row>
    <row r="23" spans="1:10" ht="17" customHeight="1" x14ac:dyDescent="0.2">
      <c r="A23" s="107">
        <v>45066</v>
      </c>
      <c r="B23" s="116"/>
      <c r="C23" s="116"/>
      <c r="D23" s="116"/>
      <c r="E23" s="116"/>
      <c r="F23" s="116"/>
      <c r="G23" s="117" t="str">
        <f t="shared" si="3"/>
        <v/>
      </c>
      <c r="H23" s="117" t="str">
        <f t="shared" si="0"/>
        <v/>
      </c>
      <c r="I23" s="118" t="str">
        <f t="shared" si="1"/>
        <v/>
      </c>
      <c r="J23" s="119" t="str">
        <f t="shared" si="2"/>
        <v/>
      </c>
    </row>
    <row r="24" spans="1:10" ht="17" customHeight="1" x14ac:dyDescent="0.2">
      <c r="A24" s="111">
        <v>45067</v>
      </c>
      <c r="B24" s="76"/>
      <c r="C24" s="76"/>
      <c r="D24" s="76"/>
      <c r="E24" s="76"/>
      <c r="F24" s="76"/>
      <c r="G24" s="121" t="str">
        <f t="shared" si="3"/>
        <v/>
      </c>
      <c r="H24" s="121" t="str">
        <f t="shared" si="0"/>
        <v/>
      </c>
      <c r="I24" s="122" t="str">
        <f t="shared" si="1"/>
        <v/>
      </c>
      <c r="J24" s="123" t="str">
        <f t="shared" si="2"/>
        <v/>
      </c>
    </row>
    <row r="25" spans="1:10" ht="17" customHeight="1" x14ac:dyDescent="0.2">
      <c r="A25" s="100">
        <v>45068</v>
      </c>
      <c r="B25" s="51"/>
      <c r="C25" s="51"/>
      <c r="D25" s="51"/>
      <c r="E25" s="51"/>
      <c r="F25" s="51"/>
      <c r="G25" s="53" t="str">
        <f t="shared" si="3"/>
        <v/>
      </c>
      <c r="H25" s="53" t="str">
        <f t="shared" si="0"/>
        <v/>
      </c>
      <c r="I25" s="54" t="str">
        <f t="shared" si="1"/>
        <v/>
      </c>
      <c r="J25" s="55" t="str">
        <f t="shared" si="2"/>
        <v/>
      </c>
    </row>
    <row r="26" spans="1:10" ht="17" customHeight="1" x14ac:dyDescent="0.2">
      <c r="A26" s="42">
        <v>45069</v>
      </c>
      <c r="B26" s="23"/>
      <c r="C26" s="23"/>
      <c r="D26" s="23"/>
      <c r="E26" s="23"/>
      <c r="F26" s="23"/>
      <c r="G26" s="19" t="str">
        <f t="shared" si="3"/>
        <v/>
      </c>
      <c r="H26" s="19" t="str">
        <f t="shared" si="0"/>
        <v/>
      </c>
      <c r="I26" s="20" t="str">
        <f t="shared" si="1"/>
        <v/>
      </c>
      <c r="J26" s="21" t="str">
        <f t="shared" si="2"/>
        <v/>
      </c>
    </row>
    <row r="27" spans="1:10" ht="17" customHeight="1" x14ac:dyDescent="0.2">
      <c r="A27" s="42">
        <v>45070</v>
      </c>
      <c r="B27" s="23"/>
      <c r="C27" s="23"/>
      <c r="D27" s="23"/>
      <c r="E27" s="23"/>
      <c r="F27" s="23"/>
      <c r="G27" s="19" t="str">
        <f t="shared" si="3"/>
        <v/>
      </c>
      <c r="H27" s="19" t="str">
        <f t="shared" si="0"/>
        <v/>
      </c>
      <c r="I27" s="20" t="str">
        <f t="shared" si="1"/>
        <v/>
      </c>
      <c r="J27" s="21" t="str">
        <f t="shared" si="2"/>
        <v/>
      </c>
    </row>
    <row r="28" spans="1:10" ht="17" customHeight="1" x14ac:dyDescent="0.2">
      <c r="A28" s="42">
        <v>45071</v>
      </c>
      <c r="B28" s="23"/>
      <c r="C28" s="23"/>
      <c r="D28" s="23"/>
      <c r="E28" s="23"/>
      <c r="F28" s="23"/>
      <c r="G28" s="19" t="str">
        <f t="shared" si="3"/>
        <v/>
      </c>
      <c r="H28" s="19" t="str">
        <f t="shared" si="0"/>
        <v/>
      </c>
      <c r="I28" s="20" t="str">
        <f t="shared" si="1"/>
        <v/>
      </c>
      <c r="J28" s="21" t="str">
        <f t="shared" si="2"/>
        <v/>
      </c>
    </row>
    <row r="29" spans="1:10" ht="17" customHeight="1" x14ac:dyDescent="0.2">
      <c r="A29" s="98">
        <v>45072</v>
      </c>
      <c r="B29" s="45"/>
      <c r="C29" s="45"/>
      <c r="D29" s="45"/>
      <c r="E29" s="45"/>
      <c r="F29" s="45"/>
      <c r="G29" s="47" t="str">
        <f t="shared" si="3"/>
        <v/>
      </c>
      <c r="H29" s="47" t="str">
        <f t="shared" si="0"/>
        <v/>
      </c>
      <c r="I29" s="48" t="str">
        <f t="shared" si="1"/>
        <v/>
      </c>
      <c r="J29" s="49" t="str">
        <f t="shared" si="2"/>
        <v/>
      </c>
    </row>
    <row r="30" spans="1:10" ht="17" customHeight="1" x14ac:dyDescent="0.2">
      <c r="A30" s="107">
        <v>45073</v>
      </c>
      <c r="B30" s="116"/>
      <c r="C30" s="116"/>
      <c r="D30" s="116"/>
      <c r="E30" s="116"/>
      <c r="F30" s="116"/>
      <c r="G30" s="117" t="str">
        <f t="shared" si="3"/>
        <v/>
      </c>
      <c r="H30" s="117" t="str">
        <f t="shared" si="0"/>
        <v/>
      </c>
      <c r="I30" s="118" t="str">
        <f t="shared" si="1"/>
        <v/>
      </c>
      <c r="J30" s="119" t="str">
        <f t="shared" si="2"/>
        <v/>
      </c>
    </row>
    <row r="31" spans="1:10" ht="17" customHeight="1" x14ac:dyDescent="0.2">
      <c r="A31" s="111">
        <v>45074</v>
      </c>
      <c r="B31" s="76"/>
      <c r="C31" s="76"/>
      <c r="D31" s="76"/>
      <c r="E31" s="76"/>
      <c r="F31" s="76"/>
      <c r="G31" s="121" t="str">
        <f t="shared" si="3"/>
        <v/>
      </c>
      <c r="H31" s="121" t="str">
        <f t="shared" si="0"/>
        <v/>
      </c>
      <c r="I31" s="122" t="str">
        <f t="shared" si="1"/>
        <v/>
      </c>
      <c r="J31" s="123" t="str">
        <f t="shared" si="2"/>
        <v/>
      </c>
    </row>
    <row r="32" spans="1:10" ht="17" customHeight="1" x14ac:dyDescent="0.2">
      <c r="A32" s="100">
        <v>45075</v>
      </c>
      <c r="B32" s="51"/>
      <c r="C32" s="51"/>
      <c r="D32" s="51"/>
      <c r="E32" s="51"/>
      <c r="F32" s="51"/>
      <c r="G32" s="53" t="str">
        <f t="shared" si="3"/>
        <v/>
      </c>
      <c r="H32" s="53" t="str">
        <f t="shared" si="0"/>
        <v/>
      </c>
      <c r="I32" s="54" t="str">
        <f t="shared" si="1"/>
        <v/>
      </c>
      <c r="J32" s="55" t="str">
        <f t="shared" si="2"/>
        <v/>
      </c>
    </row>
    <row r="33" spans="1:10" ht="17" customHeight="1" x14ac:dyDescent="0.2">
      <c r="A33" s="42">
        <v>45076</v>
      </c>
      <c r="B33" s="23"/>
      <c r="C33" s="23"/>
      <c r="D33" s="23"/>
      <c r="E33" s="23"/>
      <c r="F33" s="23"/>
      <c r="G33" s="19" t="str">
        <f t="shared" si="3"/>
        <v/>
      </c>
      <c r="H33" s="19" t="str">
        <f t="shared" si="0"/>
        <v/>
      </c>
      <c r="I33" s="20" t="str">
        <f t="shared" si="1"/>
        <v/>
      </c>
      <c r="J33" s="21" t="str">
        <f t="shared" si="2"/>
        <v/>
      </c>
    </row>
    <row r="34" spans="1:10" ht="17" customHeight="1" x14ac:dyDescent="0.2">
      <c r="A34" s="42">
        <v>45077</v>
      </c>
      <c r="B34" s="23"/>
      <c r="C34" s="23"/>
      <c r="D34" s="23"/>
      <c r="E34" s="23"/>
      <c r="F34" s="23"/>
      <c r="G34" s="19" t="str">
        <f t="shared" si="3"/>
        <v/>
      </c>
      <c r="H34" s="19" t="str">
        <f t="shared" si="0"/>
        <v/>
      </c>
      <c r="I34" s="20" t="str">
        <f t="shared" si="1"/>
        <v/>
      </c>
      <c r="J34" s="21" t="str">
        <f t="shared" si="2"/>
        <v/>
      </c>
    </row>
    <row r="35" spans="1:10" ht="42" customHeight="1" x14ac:dyDescent="0.2">
      <c r="A35" s="25"/>
      <c r="B35" s="26"/>
      <c r="C35" s="26"/>
      <c r="D35" s="104" t="s">
        <v>33</v>
      </c>
      <c r="E35" s="104"/>
      <c r="F35" s="104"/>
      <c r="G35" s="93">
        <f>SUM(G4:G34)</f>
        <v>0</v>
      </c>
      <c r="H35" s="93">
        <f>SUM(H4:H34)</f>
        <v>0</v>
      </c>
      <c r="I35" s="94">
        <f>SUM(I4:I34)</f>
        <v>0</v>
      </c>
      <c r="J35" s="86">
        <f>SUM(J4:J34)</f>
        <v>0</v>
      </c>
    </row>
    <row r="36" spans="1:10" ht="17" customHeight="1" x14ac:dyDescent="0.2">
      <c r="A36" s="27"/>
      <c r="B36" s="28"/>
      <c r="C36" s="28"/>
      <c r="D36" s="89">
        <f>A3</f>
        <v>45047</v>
      </c>
      <c r="E36" s="89"/>
      <c r="F36" s="89"/>
      <c r="G36" s="93"/>
      <c r="H36" s="93"/>
      <c r="I36" s="94"/>
      <c r="J36" s="86"/>
    </row>
    <row r="37" spans="1:10" ht="39" customHeight="1" x14ac:dyDescent="0.2">
      <c r="A37" s="27"/>
      <c r="B37" s="28"/>
      <c r="C37" s="28"/>
      <c r="D37" s="96" t="s">
        <v>34</v>
      </c>
      <c r="E37" s="96"/>
      <c r="F37" s="96"/>
      <c r="G37" s="79"/>
      <c r="H37" s="79"/>
      <c r="I37" s="79"/>
      <c r="J37" s="80"/>
    </row>
    <row r="38" spans="1:10" ht="17" customHeight="1" x14ac:dyDescent="0.2">
      <c r="A38" s="29"/>
      <c r="B38" s="30"/>
      <c r="C38" s="30"/>
      <c r="D38" s="97">
        <f>EDATE(A3,2)</f>
        <v>45108</v>
      </c>
      <c r="E38" s="97"/>
      <c r="F38" s="97"/>
      <c r="G38" s="79"/>
      <c r="H38" s="79"/>
      <c r="I38" s="79"/>
      <c r="J38" s="80"/>
    </row>
    <row r="39" spans="1:10" ht="20.25" customHeight="1" x14ac:dyDescent="0.2">
      <c r="A39" s="77" t="s">
        <v>35</v>
      </c>
      <c r="B39" s="77"/>
      <c r="C39" s="77"/>
      <c r="D39" s="77"/>
      <c r="E39" s="77"/>
      <c r="F39" s="77"/>
      <c r="G39" s="77"/>
      <c r="H39" s="77"/>
      <c r="I39" s="77"/>
      <c r="J39" s="77"/>
    </row>
  </sheetData>
  <mergeCells count="14">
    <mergeCell ref="A1:J1"/>
    <mergeCell ref="D35:F35"/>
    <mergeCell ref="G35:G36"/>
    <mergeCell ref="H35:H36"/>
    <mergeCell ref="I35:I36"/>
    <mergeCell ref="J35:J36"/>
    <mergeCell ref="D36:F36"/>
    <mergeCell ref="A39:J39"/>
    <mergeCell ref="D37:F37"/>
    <mergeCell ref="G37:G38"/>
    <mergeCell ref="H37:H38"/>
    <mergeCell ref="I37:I38"/>
    <mergeCell ref="J37:J38"/>
    <mergeCell ref="D38:F38"/>
  </mergeCells>
  <conditionalFormatting sqref="A4:A34">
    <cfRule type="expression" dxfId="9" priority="2">
      <formula>OR(WEEKDAY(A4)=1,WEEKDAY(A4)=7)</formula>
    </cfRule>
  </conditionalFormatting>
  <conditionalFormatting sqref="B4:F34">
    <cfRule type="expression" dxfId="8" priority="3">
      <formula>OR(WEEKDAY($A4)=1,WEEKDAY($A4)=7)</formula>
    </cfRule>
  </conditionalFormatting>
  <conditionalFormatting sqref="I4:I34">
    <cfRule type="expression" dxfId="7" priority="4">
      <formula>OR(WEEKDAY($A4)=1,WEEKDAY($A4)=7)</formula>
    </cfRule>
  </conditionalFormatting>
  <dataValidations count="4">
    <dataValidation operator="equal" allowBlank="1" showInputMessage="1" showErrorMessage="1" errorTitle="Valeurs possibles" error="0,00 € hors REP_x000a_ou_x000a_4,80€  en REP_x000a_" sqref="G4:G34" xr:uid="{00000000-0002-0000-0900-000000000000}">
      <formula1>0</formula1>
      <formula2>0</formula2>
    </dataValidation>
    <dataValidation operator="equal" allowBlank="1" showInputMessage="1" showErrorMessage="1" errorTitle="Valeurs possibles" error="0,00 € hors REP+_x000a_ou_x000a_14,280€  en REP+_x000a_" sqref="H4:H34" xr:uid="{00000000-0002-0000-0900-000001000000}">
      <formula1>0</formula1>
      <formula2>0</formula2>
    </dataValidation>
    <dataValidation operator="equal" allowBlank="1" showErrorMessage="1" errorTitle="Valeurs possibles" error="0,00 € dans son école de rattechement_x000a_ou_x000a_15,94 € pour une mission dans une autre école" sqref="I4:I34" xr:uid="{00000000-0002-0000-0900-000002000000}">
      <formula1>0</formula1>
      <formula2>0</formula2>
    </dataValidation>
    <dataValidation type="list" operator="equal" allowBlank="1" showErrorMessage="1" errorTitle="Erreur de saisie" error="Laisser vide_x000a_ou_x000a_Saisir (sans espace) :_x000a_&quot;REP&quot; ou &quot;REP+&quot;" sqref="D4:D34" xr:uid="{00000000-0002-0000-0900-000003000000}">
      <formula1>"REP,REP+"</formula1>
      <formula2>0</formula2>
    </dataValidation>
  </dataValidations>
  <hyperlinks>
    <hyperlink ref="A39" r:id="rId1" xr:uid="{00000000-0004-0000-0900-000000000000}"/>
  </hyperlinks>
  <pageMargins left="0.59027777777777801" right="0.47222222222222199" top="0.78749999999999998" bottom="0.59027777777777801" header="0.51180555555555496" footer="0.51180555555555496"/>
  <pageSetup paperSize="9" firstPageNumber="0" orientation="portrait" horizontalDpi="300" verticalDpi="30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J39"/>
  <sheetViews>
    <sheetView showGridLines="0" zoomScaleNormal="100" workbookViewId="0">
      <selection activeCell="C4" sqref="C4"/>
    </sheetView>
  </sheetViews>
  <sheetFormatPr baseColWidth="10" defaultColWidth="10.83203125" defaultRowHeight="16" x14ac:dyDescent="0.2"/>
  <cols>
    <col min="1" max="1" width="10.6640625" style="1" customWidth="1"/>
    <col min="2" max="2" width="6.6640625" style="1" customWidth="1"/>
    <col min="3" max="3" width="13.33203125" style="1" customWidth="1"/>
    <col min="4" max="4" width="7.83203125" style="1" customWidth="1"/>
    <col min="5" max="5" width="6.6640625" style="1" customWidth="1"/>
    <col min="6" max="6" width="17" style="1" customWidth="1"/>
    <col min="7" max="8" width="7.83203125" style="2" customWidth="1"/>
    <col min="9" max="9" width="9.6640625" style="2" customWidth="1"/>
    <col min="10" max="10" width="11.6640625" style="2" customWidth="1"/>
    <col min="11" max="1023" width="10.83203125" style="1"/>
  </cols>
  <sheetData>
    <row r="1" spans="1:1024" ht="32.25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24" ht="41" x14ac:dyDescent="0.2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7" t="s">
        <v>9</v>
      </c>
      <c r="J2" s="8" t="s">
        <v>10</v>
      </c>
    </row>
    <row r="3" spans="1:1024" s="16" customFormat="1" ht="84" x14ac:dyDescent="0.2">
      <c r="A3" s="9">
        <f>A4</f>
        <v>45078</v>
      </c>
      <c r="B3" s="40" t="str">
        <f>IF(SEPT!B3="","",SEPT!B3)</f>
        <v/>
      </c>
      <c r="C3" s="40" t="str">
        <f>IF(SEPT!C3="","",SEPT!C3)</f>
        <v>Écrire nom école de rattachement dans cette case. Exemple : 4 KELLER</v>
      </c>
      <c r="D3" s="40" t="str">
        <f>IF(SEPT!D3="","",SEPT!D3)</f>
        <v/>
      </c>
      <c r="E3" s="68" t="s">
        <v>13</v>
      </c>
      <c r="F3" s="68" t="s">
        <v>13</v>
      </c>
      <c r="G3" s="13">
        <v>4.8159999999999998</v>
      </c>
      <c r="H3" s="13">
        <v>14.2</v>
      </c>
      <c r="I3" s="14">
        <v>15.94</v>
      </c>
      <c r="J3" s="15"/>
      <c r="AMJ3"/>
    </row>
    <row r="4" spans="1:1024" ht="17" customHeight="1" x14ac:dyDescent="0.2">
      <c r="A4" s="42">
        <v>45078</v>
      </c>
      <c r="B4" s="41"/>
      <c r="C4" s="41"/>
      <c r="D4" s="41"/>
      <c r="E4" s="41"/>
      <c r="F4" s="41"/>
      <c r="G4" s="19" t="str">
        <f>IF($D4="REP",$G$3,"")</f>
        <v/>
      </c>
      <c r="H4" s="19" t="str">
        <f t="shared" ref="H4:H34" si="0">IF($D4="REP+",$H$3,"")</f>
        <v/>
      </c>
      <c r="I4" s="20" t="str">
        <f t="shared" ref="I4:I34" si="1">IF(OR(WEEKDAY($A4)=1,WEEKDAY($A4)=7),"",IF($C4="","",IF($C4=$C$3,"",$I$3)))</f>
        <v/>
      </c>
      <c r="J4" s="21" t="str">
        <f t="shared" ref="J4:J34" si="2">IF(SUM(G4:I4)=0,"",SUM(G4:I4))</f>
        <v/>
      </c>
    </row>
    <row r="5" spans="1:1024" ht="17" customHeight="1" x14ac:dyDescent="0.2">
      <c r="A5" s="98">
        <v>45079</v>
      </c>
      <c r="B5" s="99"/>
      <c r="C5" s="99"/>
      <c r="D5" s="99"/>
      <c r="E5" s="99"/>
      <c r="F5" s="99"/>
      <c r="G5" s="47"/>
      <c r="H5" s="47" t="str">
        <f t="shared" si="0"/>
        <v/>
      </c>
      <c r="I5" s="48" t="str">
        <f t="shared" si="1"/>
        <v/>
      </c>
      <c r="J5" s="49" t="str">
        <f t="shared" si="2"/>
        <v/>
      </c>
    </row>
    <row r="6" spans="1:1024" ht="17" customHeight="1" x14ac:dyDescent="0.2">
      <c r="A6" s="107">
        <v>45080</v>
      </c>
      <c r="B6" s="108"/>
      <c r="C6" s="108"/>
      <c r="D6" s="108"/>
      <c r="E6" s="108"/>
      <c r="F6" s="108"/>
      <c r="G6" s="117" t="str">
        <f t="shared" ref="G6:G34" si="3">IF($D6="REP",$G$3,"")</f>
        <v/>
      </c>
      <c r="H6" s="117" t="str">
        <f t="shared" si="0"/>
        <v/>
      </c>
      <c r="I6" s="118" t="str">
        <f t="shared" si="1"/>
        <v/>
      </c>
      <c r="J6" s="119" t="str">
        <f t="shared" si="2"/>
        <v/>
      </c>
    </row>
    <row r="7" spans="1:1024" ht="17" customHeight="1" x14ac:dyDescent="0.2">
      <c r="A7" s="111">
        <v>45081</v>
      </c>
      <c r="B7" s="112"/>
      <c r="C7" s="112"/>
      <c r="D7" s="112"/>
      <c r="E7" s="112"/>
      <c r="F7" s="112"/>
      <c r="G7" s="121" t="str">
        <f t="shared" si="3"/>
        <v/>
      </c>
      <c r="H7" s="121" t="str">
        <f t="shared" si="0"/>
        <v/>
      </c>
      <c r="I7" s="122" t="str">
        <f t="shared" si="1"/>
        <v/>
      </c>
      <c r="J7" s="123" t="str">
        <f t="shared" si="2"/>
        <v/>
      </c>
    </row>
    <row r="8" spans="1:1024" ht="17" customHeight="1" x14ac:dyDescent="0.2">
      <c r="A8" s="100">
        <v>45082</v>
      </c>
      <c r="B8" s="101"/>
      <c r="C8" s="101"/>
      <c r="D8" s="101"/>
      <c r="E8" s="101"/>
      <c r="F8" s="101"/>
      <c r="G8" s="53" t="str">
        <f t="shared" si="3"/>
        <v/>
      </c>
      <c r="H8" s="53" t="str">
        <f t="shared" si="0"/>
        <v/>
      </c>
      <c r="I8" s="54" t="str">
        <f t="shared" si="1"/>
        <v/>
      </c>
      <c r="J8" s="55" t="str">
        <f t="shared" si="2"/>
        <v/>
      </c>
    </row>
    <row r="9" spans="1:1024" ht="17" customHeight="1" x14ac:dyDescent="0.2">
      <c r="A9" s="42">
        <v>45083</v>
      </c>
      <c r="B9" s="41"/>
      <c r="C9" s="41"/>
      <c r="D9" s="41"/>
      <c r="E9" s="41"/>
      <c r="F9" s="41"/>
      <c r="G9" s="19" t="str">
        <f t="shared" si="3"/>
        <v/>
      </c>
      <c r="H9" s="19" t="str">
        <f t="shared" si="0"/>
        <v/>
      </c>
      <c r="I9" s="20" t="str">
        <f t="shared" si="1"/>
        <v/>
      </c>
      <c r="J9" s="21" t="str">
        <f t="shared" si="2"/>
        <v/>
      </c>
    </row>
    <row r="10" spans="1:1024" ht="17" customHeight="1" x14ac:dyDescent="0.2">
      <c r="A10" s="42">
        <v>45084</v>
      </c>
      <c r="B10" s="41"/>
      <c r="C10" s="41"/>
      <c r="D10" s="41"/>
      <c r="E10" s="41"/>
      <c r="F10" s="41"/>
      <c r="G10" s="19" t="str">
        <f t="shared" si="3"/>
        <v/>
      </c>
      <c r="H10" s="19" t="str">
        <f t="shared" si="0"/>
        <v/>
      </c>
      <c r="I10" s="20" t="str">
        <f t="shared" si="1"/>
        <v/>
      </c>
      <c r="J10" s="21" t="str">
        <f t="shared" si="2"/>
        <v/>
      </c>
    </row>
    <row r="11" spans="1:1024" ht="17" customHeight="1" x14ac:dyDescent="0.2">
      <c r="A11" s="42">
        <v>45085</v>
      </c>
      <c r="B11" s="41"/>
      <c r="C11" s="41"/>
      <c r="D11" s="41"/>
      <c r="E11" s="41"/>
      <c r="F11" s="41"/>
      <c r="G11" s="19" t="str">
        <f t="shared" si="3"/>
        <v/>
      </c>
      <c r="H11" s="19" t="str">
        <f t="shared" si="0"/>
        <v/>
      </c>
      <c r="I11" s="20" t="str">
        <f t="shared" si="1"/>
        <v/>
      </c>
      <c r="J11" s="21" t="str">
        <f t="shared" si="2"/>
        <v/>
      </c>
    </row>
    <row r="12" spans="1:1024" ht="17" customHeight="1" x14ac:dyDescent="0.2">
      <c r="A12" s="98">
        <v>45086</v>
      </c>
      <c r="B12" s="99"/>
      <c r="C12" s="99"/>
      <c r="D12" s="99"/>
      <c r="E12" s="99"/>
      <c r="F12" s="99"/>
      <c r="G12" s="47" t="str">
        <f t="shared" si="3"/>
        <v/>
      </c>
      <c r="H12" s="47" t="str">
        <f t="shared" si="0"/>
        <v/>
      </c>
      <c r="I12" s="48" t="str">
        <f t="shared" si="1"/>
        <v/>
      </c>
      <c r="J12" s="49" t="str">
        <f t="shared" si="2"/>
        <v/>
      </c>
    </row>
    <row r="13" spans="1:1024" ht="17" customHeight="1" x14ac:dyDescent="0.2">
      <c r="A13" s="107">
        <v>45087</v>
      </c>
      <c r="B13" s="108"/>
      <c r="C13" s="108"/>
      <c r="D13" s="108"/>
      <c r="E13" s="108"/>
      <c r="F13" s="108"/>
      <c r="G13" s="117" t="str">
        <f t="shared" si="3"/>
        <v/>
      </c>
      <c r="H13" s="117" t="str">
        <f t="shared" si="0"/>
        <v/>
      </c>
      <c r="I13" s="118" t="str">
        <f t="shared" si="1"/>
        <v/>
      </c>
      <c r="J13" s="119" t="str">
        <f t="shared" si="2"/>
        <v/>
      </c>
    </row>
    <row r="14" spans="1:1024" ht="17" customHeight="1" x14ac:dyDescent="0.2">
      <c r="A14" s="111">
        <v>45088</v>
      </c>
      <c r="B14" s="112"/>
      <c r="C14" s="112"/>
      <c r="D14" s="112"/>
      <c r="E14" s="112"/>
      <c r="F14" s="112"/>
      <c r="G14" s="121" t="str">
        <f t="shared" si="3"/>
        <v/>
      </c>
      <c r="H14" s="121" t="str">
        <f t="shared" si="0"/>
        <v/>
      </c>
      <c r="I14" s="122" t="str">
        <f t="shared" si="1"/>
        <v/>
      </c>
      <c r="J14" s="123" t="str">
        <f t="shared" si="2"/>
        <v/>
      </c>
    </row>
    <row r="15" spans="1:1024" ht="17" customHeight="1" x14ac:dyDescent="0.2">
      <c r="A15" s="100">
        <v>45089</v>
      </c>
      <c r="B15" s="101"/>
      <c r="C15" s="101"/>
      <c r="D15" s="101"/>
      <c r="E15" s="101"/>
      <c r="F15" s="101"/>
      <c r="G15" s="53" t="str">
        <f t="shared" si="3"/>
        <v/>
      </c>
      <c r="H15" s="53" t="str">
        <f t="shared" si="0"/>
        <v/>
      </c>
      <c r="I15" s="54" t="str">
        <f t="shared" si="1"/>
        <v/>
      </c>
      <c r="J15" s="55" t="str">
        <f t="shared" si="2"/>
        <v/>
      </c>
    </row>
    <row r="16" spans="1:1024" ht="17" customHeight="1" x14ac:dyDescent="0.2">
      <c r="A16" s="42">
        <v>45090</v>
      </c>
      <c r="B16" s="41"/>
      <c r="C16" s="41"/>
      <c r="D16" s="41"/>
      <c r="E16" s="41"/>
      <c r="F16" s="41"/>
      <c r="G16" s="19" t="str">
        <f t="shared" si="3"/>
        <v/>
      </c>
      <c r="H16" s="19" t="str">
        <f t="shared" si="0"/>
        <v/>
      </c>
      <c r="I16" s="20" t="str">
        <f t="shared" si="1"/>
        <v/>
      </c>
      <c r="J16" s="21" t="str">
        <f t="shared" si="2"/>
        <v/>
      </c>
    </row>
    <row r="17" spans="1:10" ht="17" customHeight="1" x14ac:dyDescent="0.2">
      <c r="A17" s="42">
        <v>45091</v>
      </c>
      <c r="B17" s="41"/>
      <c r="C17" s="41"/>
      <c r="D17" s="41"/>
      <c r="E17" s="41"/>
      <c r="F17" s="41"/>
      <c r="G17" s="19" t="str">
        <f t="shared" si="3"/>
        <v/>
      </c>
      <c r="H17" s="19" t="str">
        <f t="shared" si="0"/>
        <v/>
      </c>
      <c r="I17" s="20" t="str">
        <f t="shared" si="1"/>
        <v/>
      </c>
      <c r="J17" s="21" t="str">
        <f t="shared" si="2"/>
        <v/>
      </c>
    </row>
    <row r="18" spans="1:10" ht="17" customHeight="1" x14ac:dyDescent="0.2">
      <c r="A18" s="42">
        <v>45092</v>
      </c>
      <c r="B18" s="41"/>
      <c r="C18" s="41"/>
      <c r="D18" s="41"/>
      <c r="E18" s="41"/>
      <c r="F18" s="41"/>
      <c r="G18" s="19" t="str">
        <f t="shared" si="3"/>
        <v/>
      </c>
      <c r="H18" s="19" t="str">
        <f t="shared" si="0"/>
        <v/>
      </c>
      <c r="I18" s="20" t="str">
        <f t="shared" si="1"/>
        <v/>
      </c>
      <c r="J18" s="21" t="str">
        <f t="shared" si="2"/>
        <v/>
      </c>
    </row>
    <row r="19" spans="1:10" ht="17" customHeight="1" x14ac:dyDescent="0.2">
      <c r="A19" s="98">
        <v>45093</v>
      </c>
      <c r="B19" s="99"/>
      <c r="C19" s="99"/>
      <c r="D19" s="99"/>
      <c r="E19" s="99"/>
      <c r="F19" s="99"/>
      <c r="G19" s="47" t="str">
        <f t="shared" si="3"/>
        <v/>
      </c>
      <c r="H19" s="47" t="str">
        <f t="shared" si="0"/>
        <v/>
      </c>
      <c r="I19" s="48" t="str">
        <f t="shared" si="1"/>
        <v/>
      </c>
      <c r="J19" s="49" t="str">
        <f t="shared" si="2"/>
        <v/>
      </c>
    </row>
    <row r="20" spans="1:10" ht="17" customHeight="1" x14ac:dyDescent="0.2">
      <c r="A20" s="107">
        <v>45094</v>
      </c>
      <c r="B20" s="108"/>
      <c r="C20" s="108"/>
      <c r="D20" s="108"/>
      <c r="E20" s="108"/>
      <c r="F20" s="108"/>
      <c r="G20" s="117" t="str">
        <f t="shared" si="3"/>
        <v/>
      </c>
      <c r="H20" s="117" t="str">
        <f t="shared" si="0"/>
        <v/>
      </c>
      <c r="I20" s="118" t="str">
        <f t="shared" si="1"/>
        <v/>
      </c>
      <c r="J20" s="119" t="str">
        <f t="shared" si="2"/>
        <v/>
      </c>
    </row>
    <row r="21" spans="1:10" ht="17" customHeight="1" x14ac:dyDescent="0.2">
      <c r="A21" s="111">
        <v>45095</v>
      </c>
      <c r="B21" s="112"/>
      <c r="C21" s="112"/>
      <c r="D21" s="112"/>
      <c r="E21" s="112"/>
      <c r="F21" s="112"/>
      <c r="G21" s="121" t="str">
        <f t="shared" si="3"/>
        <v/>
      </c>
      <c r="H21" s="121" t="str">
        <f t="shared" si="0"/>
        <v/>
      </c>
      <c r="I21" s="122" t="str">
        <f t="shared" si="1"/>
        <v/>
      </c>
      <c r="J21" s="123" t="str">
        <f t="shared" si="2"/>
        <v/>
      </c>
    </row>
    <row r="22" spans="1:10" ht="17" customHeight="1" x14ac:dyDescent="0.2">
      <c r="A22" s="100">
        <v>45096</v>
      </c>
      <c r="B22" s="101"/>
      <c r="C22" s="101"/>
      <c r="D22" s="101"/>
      <c r="E22" s="101"/>
      <c r="F22" s="101"/>
      <c r="G22" s="53" t="str">
        <f t="shared" si="3"/>
        <v/>
      </c>
      <c r="H22" s="53" t="str">
        <f t="shared" si="0"/>
        <v/>
      </c>
      <c r="I22" s="54" t="str">
        <f t="shared" si="1"/>
        <v/>
      </c>
      <c r="J22" s="55" t="str">
        <f t="shared" si="2"/>
        <v/>
      </c>
    </row>
    <row r="23" spans="1:10" ht="17" customHeight="1" x14ac:dyDescent="0.2">
      <c r="A23" s="42">
        <v>45097</v>
      </c>
      <c r="B23" s="41"/>
      <c r="C23" s="41"/>
      <c r="D23" s="41"/>
      <c r="E23" s="41"/>
      <c r="F23" s="41"/>
      <c r="G23" s="19" t="str">
        <f t="shared" si="3"/>
        <v/>
      </c>
      <c r="H23" s="19" t="str">
        <f t="shared" si="0"/>
        <v/>
      </c>
      <c r="I23" s="20" t="str">
        <f t="shared" si="1"/>
        <v/>
      </c>
      <c r="J23" s="21" t="str">
        <f t="shared" si="2"/>
        <v/>
      </c>
    </row>
    <row r="24" spans="1:10" ht="17" customHeight="1" x14ac:dyDescent="0.2">
      <c r="A24" s="42">
        <v>45098</v>
      </c>
      <c r="B24" s="41"/>
      <c r="C24" s="41"/>
      <c r="D24" s="41"/>
      <c r="E24" s="41"/>
      <c r="F24" s="41"/>
      <c r="G24" s="19" t="str">
        <f t="shared" si="3"/>
        <v/>
      </c>
      <c r="H24" s="19" t="str">
        <f t="shared" si="0"/>
        <v/>
      </c>
      <c r="I24" s="20" t="str">
        <f t="shared" si="1"/>
        <v/>
      </c>
      <c r="J24" s="21" t="str">
        <f t="shared" si="2"/>
        <v/>
      </c>
    </row>
    <row r="25" spans="1:10" ht="17" customHeight="1" x14ac:dyDescent="0.2">
      <c r="A25" s="42">
        <v>45099</v>
      </c>
      <c r="B25" s="41"/>
      <c r="C25" s="41"/>
      <c r="D25" s="41"/>
      <c r="E25" s="41"/>
      <c r="F25" s="41"/>
      <c r="G25" s="19" t="str">
        <f t="shared" si="3"/>
        <v/>
      </c>
      <c r="H25" s="19" t="str">
        <f t="shared" si="0"/>
        <v/>
      </c>
      <c r="I25" s="20" t="str">
        <f t="shared" si="1"/>
        <v/>
      </c>
      <c r="J25" s="21" t="str">
        <f t="shared" si="2"/>
        <v/>
      </c>
    </row>
    <row r="26" spans="1:10" ht="17" customHeight="1" x14ac:dyDescent="0.2">
      <c r="A26" s="98">
        <v>45100</v>
      </c>
      <c r="B26" s="99"/>
      <c r="C26" s="99"/>
      <c r="D26" s="99"/>
      <c r="E26" s="99"/>
      <c r="F26" s="99"/>
      <c r="G26" s="47" t="str">
        <f t="shared" si="3"/>
        <v/>
      </c>
      <c r="H26" s="47" t="str">
        <f t="shared" si="0"/>
        <v/>
      </c>
      <c r="I26" s="48" t="str">
        <f t="shared" si="1"/>
        <v/>
      </c>
      <c r="J26" s="49" t="str">
        <f t="shared" si="2"/>
        <v/>
      </c>
    </row>
    <row r="27" spans="1:10" ht="17" customHeight="1" x14ac:dyDescent="0.2">
      <c r="A27" s="107">
        <v>45101</v>
      </c>
      <c r="B27" s="108"/>
      <c r="C27" s="108"/>
      <c r="D27" s="108"/>
      <c r="E27" s="108"/>
      <c r="F27" s="108"/>
      <c r="G27" s="117" t="str">
        <f t="shared" si="3"/>
        <v/>
      </c>
      <c r="H27" s="117" t="str">
        <f t="shared" si="0"/>
        <v/>
      </c>
      <c r="I27" s="118" t="str">
        <f t="shared" si="1"/>
        <v/>
      </c>
      <c r="J27" s="119" t="str">
        <f t="shared" si="2"/>
        <v/>
      </c>
    </row>
    <row r="28" spans="1:10" ht="17" customHeight="1" x14ac:dyDescent="0.2">
      <c r="A28" s="111">
        <v>45102</v>
      </c>
      <c r="B28" s="112"/>
      <c r="C28" s="112"/>
      <c r="D28" s="112"/>
      <c r="E28" s="112"/>
      <c r="F28" s="112"/>
      <c r="G28" s="121" t="str">
        <f t="shared" si="3"/>
        <v/>
      </c>
      <c r="H28" s="121" t="str">
        <f t="shared" si="0"/>
        <v/>
      </c>
      <c r="I28" s="122" t="str">
        <f t="shared" si="1"/>
        <v/>
      </c>
      <c r="J28" s="123" t="str">
        <f t="shared" si="2"/>
        <v/>
      </c>
    </row>
    <row r="29" spans="1:10" ht="17" customHeight="1" x14ac:dyDescent="0.2">
      <c r="A29" s="100">
        <v>45103</v>
      </c>
      <c r="B29" s="101"/>
      <c r="C29" s="101"/>
      <c r="D29" s="101"/>
      <c r="E29" s="101"/>
      <c r="F29" s="101"/>
      <c r="G29" s="53" t="str">
        <f t="shared" si="3"/>
        <v/>
      </c>
      <c r="H29" s="53" t="str">
        <f t="shared" si="0"/>
        <v/>
      </c>
      <c r="I29" s="54" t="str">
        <f t="shared" si="1"/>
        <v/>
      </c>
      <c r="J29" s="55" t="str">
        <f t="shared" si="2"/>
        <v/>
      </c>
    </row>
    <row r="30" spans="1:10" ht="17" customHeight="1" x14ac:dyDescent="0.2">
      <c r="A30" s="42">
        <v>45104</v>
      </c>
      <c r="B30" s="41"/>
      <c r="C30" s="41"/>
      <c r="D30" s="41"/>
      <c r="E30" s="41"/>
      <c r="F30" s="41"/>
      <c r="G30" s="19" t="str">
        <f t="shared" si="3"/>
        <v/>
      </c>
      <c r="H30" s="19" t="str">
        <f t="shared" si="0"/>
        <v/>
      </c>
      <c r="I30" s="20" t="str">
        <f t="shared" si="1"/>
        <v/>
      </c>
      <c r="J30" s="21" t="str">
        <f t="shared" si="2"/>
        <v/>
      </c>
    </row>
    <row r="31" spans="1:10" ht="17" customHeight="1" x14ac:dyDescent="0.2">
      <c r="A31" s="42">
        <v>45105</v>
      </c>
      <c r="B31" s="41"/>
      <c r="C31" s="41"/>
      <c r="D31" s="41"/>
      <c r="E31" s="41"/>
      <c r="F31" s="41"/>
      <c r="G31" s="19" t="str">
        <f t="shared" si="3"/>
        <v/>
      </c>
      <c r="H31" s="19" t="str">
        <f t="shared" si="0"/>
        <v/>
      </c>
      <c r="I31" s="20" t="str">
        <f t="shared" si="1"/>
        <v/>
      </c>
      <c r="J31" s="21" t="str">
        <f t="shared" si="2"/>
        <v/>
      </c>
    </row>
    <row r="32" spans="1:10" ht="17" customHeight="1" x14ac:dyDescent="0.2">
      <c r="A32" s="42">
        <v>45106</v>
      </c>
      <c r="B32" s="41"/>
      <c r="C32" s="41"/>
      <c r="D32" s="41"/>
      <c r="E32" s="41"/>
      <c r="F32" s="41"/>
      <c r="G32" s="19" t="str">
        <f t="shared" si="3"/>
        <v/>
      </c>
      <c r="H32" s="19" t="str">
        <f t="shared" si="0"/>
        <v/>
      </c>
      <c r="I32" s="20" t="str">
        <f t="shared" si="1"/>
        <v/>
      </c>
      <c r="J32" s="21" t="str">
        <f t="shared" si="2"/>
        <v/>
      </c>
    </row>
    <row r="33" spans="1:10" ht="17" customHeight="1" x14ac:dyDescent="0.2">
      <c r="A33" s="98">
        <v>45107</v>
      </c>
      <c r="B33" s="99"/>
      <c r="C33" s="99"/>
      <c r="D33" s="99"/>
      <c r="E33" s="99"/>
      <c r="F33" s="99"/>
      <c r="G33" s="47" t="str">
        <f t="shared" si="3"/>
        <v/>
      </c>
      <c r="H33" s="47" t="str">
        <f t="shared" si="0"/>
        <v/>
      </c>
      <c r="I33" s="48" t="str">
        <f t="shared" si="1"/>
        <v/>
      </c>
      <c r="J33" s="49" t="str">
        <f t="shared" si="2"/>
        <v/>
      </c>
    </row>
    <row r="34" spans="1:10" ht="17" customHeight="1" thickBot="1" x14ac:dyDescent="0.25">
      <c r="A34" s="146"/>
      <c r="B34" s="147"/>
      <c r="C34" s="147"/>
      <c r="D34" s="147"/>
      <c r="E34" s="147"/>
      <c r="F34" s="147"/>
      <c r="G34" s="126" t="str">
        <f t="shared" si="3"/>
        <v/>
      </c>
      <c r="H34" s="126" t="str">
        <f t="shared" si="0"/>
        <v/>
      </c>
      <c r="I34" s="127" t="str">
        <f t="shared" si="1"/>
        <v/>
      </c>
      <c r="J34" s="119" t="str">
        <f t="shared" si="2"/>
        <v/>
      </c>
    </row>
    <row r="35" spans="1:10" ht="44" customHeight="1" thickBot="1" x14ac:dyDescent="0.25">
      <c r="A35" s="27"/>
      <c r="B35" s="28"/>
      <c r="C35" s="28"/>
      <c r="D35" s="88" t="s">
        <v>33</v>
      </c>
      <c r="E35" s="88"/>
      <c r="F35" s="88"/>
      <c r="G35" s="91">
        <f>SUM(G4:G34)</f>
        <v>0</v>
      </c>
      <c r="H35" s="91">
        <f>SUM(H4:H34)</f>
        <v>0</v>
      </c>
      <c r="I35" s="92">
        <f>SUM(I4:I34)</f>
        <v>0</v>
      </c>
      <c r="J35" s="86">
        <f>SUM(J4:J34)</f>
        <v>0</v>
      </c>
    </row>
    <row r="36" spans="1:10" ht="17" customHeight="1" thickBot="1" x14ac:dyDescent="0.25">
      <c r="A36" s="27"/>
      <c r="B36" s="28"/>
      <c r="C36" s="28"/>
      <c r="D36" s="89">
        <f>A3</f>
        <v>45078</v>
      </c>
      <c r="E36" s="89"/>
      <c r="F36" s="89"/>
      <c r="G36" s="93"/>
      <c r="H36" s="93"/>
      <c r="I36" s="94"/>
      <c r="J36" s="86"/>
    </row>
    <row r="37" spans="1:10" ht="41" customHeight="1" x14ac:dyDescent="0.2">
      <c r="A37" s="27"/>
      <c r="B37" s="28"/>
      <c r="C37" s="28"/>
      <c r="D37" s="96" t="s">
        <v>34</v>
      </c>
      <c r="E37" s="96"/>
      <c r="F37" s="96"/>
      <c r="G37" s="79"/>
      <c r="H37" s="79"/>
      <c r="I37" s="79"/>
      <c r="J37" s="80"/>
    </row>
    <row r="38" spans="1:10" ht="17" customHeight="1" x14ac:dyDescent="0.2">
      <c r="A38" s="29"/>
      <c r="B38" s="30"/>
      <c r="C38" s="30"/>
      <c r="D38" s="97">
        <f>EDATE(A3,2)</f>
        <v>45139</v>
      </c>
      <c r="E38" s="97"/>
      <c r="F38" s="97"/>
      <c r="G38" s="79"/>
      <c r="H38" s="79"/>
      <c r="I38" s="79"/>
      <c r="J38" s="80"/>
    </row>
    <row r="39" spans="1:10" ht="20.25" customHeight="1" x14ac:dyDescent="0.2">
      <c r="A39" s="77" t="s">
        <v>35</v>
      </c>
      <c r="B39" s="77"/>
      <c r="C39" s="77"/>
      <c r="D39" s="77"/>
      <c r="E39" s="77"/>
      <c r="F39" s="77"/>
      <c r="G39" s="77"/>
      <c r="H39" s="77"/>
      <c r="I39" s="77"/>
      <c r="J39" s="77"/>
    </row>
  </sheetData>
  <mergeCells count="14">
    <mergeCell ref="A1:J1"/>
    <mergeCell ref="D35:F35"/>
    <mergeCell ref="G35:G36"/>
    <mergeCell ref="H35:H36"/>
    <mergeCell ref="I35:I36"/>
    <mergeCell ref="J35:J36"/>
    <mergeCell ref="D36:F36"/>
    <mergeCell ref="A39:J39"/>
    <mergeCell ref="D37:F37"/>
    <mergeCell ref="G37:G38"/>
    <mergeCell ref="H37:H38"/>
    <mergeCell ref="I37:I38"/>
    <mergeCell ref="J37:J38"/>
    <mergeCell ref="D38:F38"/>
  </mergeCells>
  <conditionalFormatting sqref="A4:A34">
    <cfRule type="expression" dxfId="6" priority="2">
      <formula>OR(WEEKDAY(A4)=1,WEEKDAY(A4)=7)</formula>
    </cfRule>
  </conditionalFormatting>
  <conditionalFormatting sqref="B4:F34">
    <cfRule type="expression" dxfId="5" priority="3">
      <formula>OR(WEEKDAY($A4)=1,WEEKDAY($A4)=7)</formula>
    </cfRule>
  </conditionalFormatting>
  <conditionalFormatting sqref="I4:I34">
    <cfRule type="expression" dxfId="4" priority="4">
      <formula>OR(WEEKDAY($A4)=1,WEEKDAY($A4)=7)</formula>
    </cfRule>
  </conditionalFormatting>
  <dataValidations count="4">
    <dataValidation operator="equal" allowBlank="1" showInputMessage="1" showErrorMessage="1" errorTitle="Valeurs possibles" error="0,00 € hors REP_x000a_ou_x000a_4,80€  en REP_x000a_" sqref="G4:G34" xr:uid="{00000000-0002-0000-0A00-000000000000}">
      <formula1>0</formula1>
      <formula2>0</formula2>
    </dataValidation>
    <dataValidation operator="equal" allowBlank="1" showInputMessage="1" showErrorMessage="1" errorTitle="Valeurs possibles" error="0,00 € hors REP+_x000a_ou_x000a_14,280€  en REP+_x000a_" sqref="H4:H34" xr:uid="{00000000-0002-0000-0A00-000001000000}">
      <formula1>0</formula1>
      <formula2>0</formula2>
    </dataValidation>
    <dataValidation operator="equal" allowBlank="1" showErrorMessage="1" errorTitle="Valeurs possibles" error="0,00 € dans son école de rattechement_x000a_ou_x000a_15,94 € pour une mission dans une autre école" sqref="I4:I34" xr:uid="{00000000-0002-0000-0A00-000002000000}">
      <formula1>0</formula1>
      <formula2>0</formula2>
    </dataValidation>
    <dataValidation type="list" operator="equal" allowBlank="1" showErrorMessage="1" errorTitle="Erreur de saisie" error="Laisser vide_x000a_ou_x000a_Saisir (sans espace) :_x000a_&quot;REP&quot; ou &quot;REP+&quot;" sqref="D4:D34" xr:uid="{00000000-0002-0000-0A00-000003000000}">
      <formula1>"REP,REP+"</formula1>
      <formula2>0</formula2>
    </dataValidation>
  </dataValidations>
  <hyperlinks>
    <hyperlink ref="A39" r:id="rId1" xr:uid="{00000000-0004-0000-0A00-000000000000}"/>
  </hyperlinks>
  <pageMargins left="0.59027777777777801" right="0.47222222222222199" top="0.59027777777777801" bottom="0.47222222222222199" header="0.51180555555555496" footer="0.51180555555555496"/>
  <pageSetup paperSize="9" firstPageNumber="0" orientation="portrait" horizontalDpi="300" verticalDpi="30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J39"/>
  <sheetViews>
    <sheetView showGridLines="0" tabSelected="1" topLeftCell="A15" zoomScaleNormal="100" workbookViewId="0">
      <selection activeCell="C6" sqref="C6"/>
    </sheetView>
  </sheetViews>
  <sheetFormatPr baseColWidth="10" defaultColWidth="10.83203125" defaultRowHeight="16" x14ac:dyDescent="0.2"/>
  <cols>
    <col min="1" max="1" width="10.6640625" style="1" customWidth="1"/>
    <col min="2" max="2" width="6.6640625" style="1" customWidth="1"/>
    <col min="3" max="3" width="13.33203125" style="1" customWidth="1"/>
    <col min="4" max="4" width="7.83203125" style="1" customWidth="1"/>
    <col min="5" max="5" width="6.6640625" style="1" customWidth="1"/>
    <col min="6" max="6" width="17" style="1" customWidth="1"/>
    <col min="7" max="8" width="7.83203125" style="2" customWidth="1"/>
    <col min="9" max="9" width="9.6640625" style="2" customWidth="1"/>
    <col min="10" max="10" width="11.6640625" style="2" customWidth="1"/>
    <col min="11" max="1023" width="10.83203125" style="1"/>
  </cols>
  <sheetData>
    <row r="1" spans="1:1024" ht="32.25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24" ht="41" x14ac:dyDescent="0.2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7" t="s">
        <v>9</v>
      </c>
      <c r="J2" s="8" t="s">
        <v>10</v>
      </c>
    </row>
    <row r="3" spans="1:1024" s="16" customFormat="1" ht="84" x14ac:dyDescent="0.2">
      <c r="A3" s="128">
        <f>A4</f>
        <v>45108</v>
      </c>
      <c r="B3" s="129" t="str">
        <f>IF(SEPT!B3="","",SEPT!B3)</f>
        <v/>
      </c>
      <c r="C3" s="129" t="str">
        <f>IF(SEPT!C3="","",SEPT!C3)</f>
        <v>Écrire nom école de rattachement dans cette case. Exemple : 4 KELLER</v>
      </c>
      <c r="D3" s="129" t="str">
        <f>IF(SEPT!D3="","",SEPT!D3)</f>
        <v/>
      </c>
      <c r="E3" s="130" t="s">
        <v>13</v>
      </c>
      <c r="F3" s="130" t="s">
        <v>13</v>
      </c>
      <c r="G3" s="131">
        <v>4.8159999999999998</v>
      </c>
      <c r="H3" s="131">
        <v>14.2</v>
      </c>
      <c r="I3" s="132">
        <v>15.94</v>
      </c>
      <c r="J3" s="133"/>
      <c r="AMJ3"/>
    </row>
    <row r="4" spans="1:1024" ht="17" customHeight="1" x14ac:dyDescent="0.2">
      <c r="A4" s="107">
        <v>45108</v>
      </c>
      <c r="B4" s="108"/>
      <c r="C4" s="108"/>
      <c r="D4" s="108"/>
      <c r="E4" s="108"/>
      <c r="F4" s="108"/>
      <c r="G4" s="117" t="str">
        <f>IF($D4="REP",$G$3,"")</f>
        <v/>
      </c>
      <c r="H4" s="117" t="str">
        <f t="shared" ref="H4:H34" si="0">IF($D4="REP+",$H$3,"")</f>
        <v/>
      </c>
      <c r="I4" s="118" t="str">
        <f t="shared" ref="I4:I34" si="1">IF(OR(WEEKDAY($A4)=1,WEEKDAY($A4)=7),"",IF($C4="","",IF($C4=$C$3,"",$I$3)))</f>
        <v/>
      </c>
      <c r="J4" s="119" t="str">
        <f t="shared" ref="J4:J34" si="2">IF(SUM(G4:I4)=0,"",SUM(G4:I4))</f>
        <v/>
      </c>
    </row>
    <row r="5" spans="1:1024" ht="17" customHeight="1" x14ac:dyDescent="0.2">
      <c r="A5" s="111">
        <v>45109</v>
      </c>
      <c r="B5" s="112"/>
      <c r="C5" s="112"/>
      <c r="D5" s="112"/>
      <c r="E5" s="112"/>
      <c r="F5" s="112"/>
      <c r="G5" s="121"/>
      <c r="H5" s="121" t="str">
        <f t="shared" si="0"/>
        <v/>
      </c>
      <c r="I5" s="122" t="str">
        <f t="shared" si="1"/>
        <v/>
      </c>
      <c r="J5" s="123" t="str">
        <f t="shared" si="2"/>
        <v/>
      </c>
    </row>
    <row r="6" spans="1:1024" ht="17" customHeight="1" x14ac:dyDescent="0.2">
      <c r="A6" s="100">
        <v>45110</v>
      </c>
      <c r="B6" s="101"/>
      <c r="C6" s="101"/>
      <c r="D6" s="101"/>
      <c r="E6" s="101"/>
      <c r="F6" s="101"/>
      <c r="G6" s="53" t="str">
        <f t="shared" ref="G6:G34" si="3">IF($D6="REP",$G$3,"")</f>
        <v/>
      </c>
      <c r="H6" s="53" t="str">
        <f t="shared" si="0"/>
        <v/>
      </c>
      <c r="I6" s="54" t="str">
        <f t="shared" si="1"/>
        <v/>
      </c>
      <c r="J6" s="55" t="str">
        <f t="shared" si="2"/>
        <v/>
      </c>
    </row>
    <row r="7" spans="1:1024" ht="17" customHeight="1" x14ac:dyDescent="0.2">
      <c r="A7" s="42">
        <v>45111</v>
      </c>
      <c r="B7" s="41"/>
      <c r="C7" s="41"/>
      <c r="D7" s="41"/>
      <c r="E7" s="41"/>
      <c r="F7" s="41"/>
      <c r="G7" s="19" t="str">
        <f t="shared" si="3"/>
        <v/>
      </c>
      <c r="H7" s="19" t="str">
        <f t="shared" si="0"/>
        <v/>
      </c>
      <c r="I7" s="20" t="str">
        <f t="shared" si="1"/>
        <v/>
      </c>
      <c r="J7" s="21" t="str">
        <f t="shared" si="2"/>
        <v/>
      </c>
    </row>
    <row r="8" spans="1:1024" ht="17" customHeight="1" x14ac:dyDescent="0.2">
      <c r="A8" s="42">
        <v>45112</v>
      </c>
      <c r="B8" s="41"/>
      <c r="C8" s="41"/>
      <c r="D8" s="41"/>
      <c r="E8" s="41"/>
      <c r="F8" s="41"/>
      <c r="G8" s="19" t="str">
        <f t="shared" si="3"/>
        <v/>
      </c>
      <c r="H8" s="19" t="str">
        <f t="shared" si="0"/>
        <v/>
      </c>
      <c r="I8" s="20" t="str">
        <f t="shared" si="1"/>
        <v/>
      </c>
      <c r="J8" s="21" t="str">
        <f t="shared" si="2"/>
        <v/>
      </c>
    </row>
    <row r="9" spans="1:1024" ht="17" customHeight="1" x14ac:dyDescent="0.2">
      <c r="A9" s="42">
        <v>45113</v>
      </c>
      <c r="B9" s="41"/>
      <c r="C9" s="41"/>
      <c r="D9" s="41"/>
      <c r="E9" s="41"/>
      <c r="F9" s="41"/>
      <c r="G9" s="19" t="str">
        <f t="shared" si="3"/>
        <v/>
      </c>
      <c r="H9" s="19" t="str">
        <f t="shared" si="0"/>
        <v/>
      </c>
      <c r="I9" s="20" t="str">
        <f t="shared" si="1"/>
        <v/>
      </c>
      <c r="J9" s="21" t="str">
        <f t="shared" si="2"/>
        <v/>
      </c>
    </row>
    <row r="10" spans="1:1024" ht="17" customHeight="1" x14ac:dyDescent="0.2">
      <c r="A10" s="98">
        <v>45114</v>
      </c>
      <c r="B10" s="99"/>
      <c r="C10" s="99"/>
      <c r="D10" s="99"/>
      <c r="E10" s="99"/>
      <c r="F10" s="99"/>
      <c r="G10" s="47" t="str">
        <f t="shared" si="3"/>
        <v/>
      </c>
      <c r="H10" s="47" t="str">
        <f t="shared" si="0"/>
        <v/>
      </c>
      <c r="I10" s="48" t="str">
        <f t="shared" si="1"/>
        <v/>
      </c>
      <c r="J10" s="49" t="str">
        <f t="shared" si="2"/>
        <v/>
      </c>
    </row>
    <row r="11" spans="1:1024" ht="17" customHeight="1" x14ac:dyDescent="0.2">
      <c r="A11" s="107">
        <v>45115</v>
      </c>
      <c r="B11" s="108"/>
      <c r="C11" s="108"/>
      <c r="D11" s="108"/>
      <c r="E11" s="108"/>
      <c r="F11" s="108"/>
      <c r="G11" s="117" t="str">
        <f t="shared" si="3"/>
        <v/>
      </c>
      <c r="H11" s="117" t="str">
        <f t="shared" si="0"/>
        <v/>
      </c>
      <c r="I11" s="118" t="str">
        <f t="shared" si="1"/>
        <v/>
      </c>
      <c r="J11" s="119" t="str">
        <f t="shared" si="2"/>
        <v/>
      </c>
    </row>
    <row r="12" spans="1:1024" ht="17" customHeight="1" x14ac:dyDescent="0.2">
      <c r="A12" s="145">
        <v>45116</v>
      </c>
      <c r="B12" s="106"/>
      <c r="C12" s="106"/>
      <c r="D12" s="106"/>
      <c r="E12" s="106"/>
      <c r="F12" s="106"/>
      <c r="G12" s="58" t="str">
        <f t="shared" si="3"/>
        <v/>
      </c>
      <c r="H12" s="58" t="str">
        <f t="shared" si="0"/>
        <v/>
      </c>
      <c r="I12" s="67" t="str">
        <f t="shared" si="1"/>
        <v/>
      </c>
      <c r="J12" s="70" t="str">
        <f t="shared" si="2"/>
        <v/>
      </c>
    </row>
    <row r="13" spans="1:1024" ht="17" customHeight="1" x14ac:dyDescent="0.2">
      <c r="A13" s="148">
        <v>45117</v>
      </c>
      <c r="B13" s="90"/>
      <c r="C13" s="90"/>
      <c r="D13" s="90"/>
      <c r="E13" s="90"/>
      <c r="F13" s="90"/>
      <c r="G13" s="58" t="str">
        <f t="shared" si="3"/>
        <v/>
      </c>
      <c r="H13" s="58" t="str">
        <f t="shared" si="0"/>
        <v/>
      </c>
      <c r="I13" s="67" t="str">
        <f t="shared" si="1"/>
        <v/>
      </c>
      <c r="J13" s="70" t="str">
        <f t="shared" si="2"/>
        <v/>
      </c>
    </row>
    <row r="14" spans="1:1024" ht="17" customHeight="1" x14ac:dyDescent="0.2">
      <c r="A14" s="148">
        <v>45118</v>
      </c>
      <c r="B14" s="90"/>
      <c r="C14" s="90"/>
      <c r="D14" s="90"/>
      <c r="E14" s="90"/>
      <c r="F14" s="90"/>
      <c r="G14" s="58" t="str">
        <f t="shared" si="3"/>
        <v/>
      </c>
      <c r="H14" s="58" t="str">
        <f t="shared" si="0"/>
        <v/>
      </c>
      <c r="I14" s="67" t="str">
        <f t="shared" si="1"/>
        <v/>
      </c>
      <c r="J14" s="70" t="str">
        <f t="shared" si="2"/>
        <v/>
      </c>
    </row>
    <row r="15" spans="1:1024" ht="17" customHeight="1" x14ac:dyDescent="0.2">
      <c r="A15" s="148">
        <v>45119</v>
      </c>
      <c r="B15" s="90"/>
      <c r="C15" s="90"/>
      <c r="D15" s="90"/>
      <c r="E15" s="90"/>
      <c r="F15" s="90"/>
      <c r="G15" s="58" t="str">
        <f t="shared" si="3"/>
        <v/>
      </c>
      <c r="H15" s="58" t="str">
        <f t="shared" si="0"/>
        <v/>
      </c>
      <c r="I15" s="67" t="str">
        <f t="shared" si="1"/>
        <v/>
      </c>
      <c r="J15" s="70" t="str">
        <f t="shared" si="2"/>
        <v/>
      </c>
    </row>
    <row r="16" spans="1:1024" ht="17" customHeight="1" x14ac:dyDescent="0.2">
      <c r="A16" s="148">
        <v>45120</v>
      </c>
      <c r="B16" s="90"/>
      <c r="C16" s="90"/>
      <c r="D16" s="90"/>
      <c r="E16" s="90"/>
      <c r="F16" s="90"/>
      <c r="G16" s="58" t="str">
        <f t="shared" si="3"/>
        <v/>
      </c>
      <c r="H16" s="58" t="str">
        <f t="shared" si="0"/>
        <v/>
      </c>
      <c r="I16" s="67" t="str">
        <f t="shared" si="1"/>
        <v/>
      </c>
      <c r="J16" s="70" t="str">
        <f t="shared" si="2"/>
        <v/>
      </c>
    </row>
    <row r="17" spans="1:10" ht="17" customHeight="1" x14ac:dyDescent="0.2">
      <c r="A17" s="148">
        <v>45121</v>
      </c>
      <c r="B17" s="90"/>
      <c r="C17" s="90"/>
      <c r="D17" s="90"/>
      <c r="E17" s="90"/>
      <c r="F17" s="90"/>
      <c r="G17" s="58" t="str">
        <f t="shared" si="3"/>
        <v/>
      </c>
      <c r="H17" s="58" t="str">
        <f t="shared" si="0"/>
        <v/>
      </c>
      <c r="I17" s="67" t="str">
        <f t="shared" si="1"/>
        <v/>
      </c>
      <c r="J17" s="70" t="str">
        <f t="shared" si="2"/>
        <v/>
      </c>
    </row>
    <row r="18" spans="1:10" ht="17" customHeight="1" x14ac:dyDescent="0.2">
      <c r="A18" s="148">
        <v>45122</v>
      </c>
      <c r="B18" s="90"/>
      <c r="C18" s="90"/>
      <c r="D18" s="90"/>
      <c r="E18" s="90"/>
      <c r="F18" s="90"/>
      <c r="G18" s="58" t="str">
        <f t="shared" si="3"/>
        <v/>
      </c>
      <c r="H18" s="58" t="str">
        <f t="shared" si="0"/>
        <v/>
      </c>
      <c r="I18" s="67" t="str">
        <f t="shared" si="1"/>
        <v/>
      </c>
      <c r="J18" s="70" t="str">
        <f t="shared" si="2"/>
        <v/>
      </c>
    </row>
    <row r="19" spans="1:10" ht="17" customHeight="1" x14ac:dyDescent="0.2">
      <c r="A19" s="148">
        <v>45123</v>
      </c>
      <c r="B19" s="90"/>
      <c r="C19" s="90"/>
      <c r="D19" s="90"/>
      <c r="E19" s="90"/>
      <c r="F19" s="90"/>
      <c r="G19" s="58" t="str">
        <f t="shared" si="3"/>
        <v/>
      </c>
      <c r="H19" s="58" t="str">
        <f t="shared" si="0"/>
        <v/>
      </c>
      <c r="I19" s="67" t="str">
        <f t="shared" si="1"/>
        <v/>
      </c>
      <c r="J19" s="70" t="str">
        <f t="shared" si="2"/>
        <v/>
      </c>
    </row>
    <row r="20" spans="1:10" ht="17" customHeight="1" x14ac:dyDescent="0.2">
      <c r="A20" s="148">
        <v>45124</v>
      </c>
      <c r="B20" s="90"/>
      <c r="C20" s="90"/>
      <c r="D20" s="90"/>
      <c r="E20" s="90"/>
      <c r="F20" s="90"/>
      <c r="G20" s="58" t="str">
        <f t="shared" si="3"/>
        <v/>
      </c>
      <c r="H20" s="58" t="str">
        <f t="shared" si="0"/>
        <v/>
      </c>
      <c r="I20" s="67" t="str">
        <f t="shared" si="1"/>
        <v/>
      </c>
      <c r="J20" s="70" t="str">
        <f t="shared" si="2"/>
        <v/>
      </c>
    </row>
    <row r="21" spans="1:10" ht="17" customHeight="1" x14ac:dyDescent="0.2">
      <c r="A21" s="148">
        <v>45125</v>
      </c>
      <c r="B21" s="90"/>
      <c r="C21" s="90"/>
      <c r="D21" s="90"/>
      <c r="E21" s="90"/>
      <c r="F21" s="90"/>
      <c r="G21" s="58" t="str">
        <f t="shared" si="3"/>
        <v/>
      </c>
      <c r="H21" s="58" t="str">
        <f t="shared" si="0"/>
        <v/>
      </c>
      <c r="I21" s="67" t="str">
        <f t="shared" si="1"/>
        <v/>
      </c>
      <c r="J21" s="70" t="str">
        <f t="shared" si="2"/>
        <v/>
      </c>
    </row>
    <row r="22" spans="1:10" ht="17" customHeight="1" x14ac:dyDescent="0.2">
      <c r="A22" s="148">
        <v>45126</v>
      </c>
      <c r="B22" s="90"/>
      <c r="C22" s="90"/>
      <c r="D22" s="90"/>
      <c r="E22" s="90"/>
      <c r="F22" s="90"/>
      <c r="G22" s="58" t="str">
        <f t="shared" si="3"/>
        <v/>
      </c>
      <c r="H22" s="58" t="str">
        <f t="shared" si="0"/>
        <v/>
      </c>
      <c r="I22" s="67" t="str">
        <f t="shared" si="1"/>
        <v/>
      </c>
      <c r="J22" s="70" t="str">
        <f t="shared" si="2"/>
        <v/>
      </c>
    </row>
    <row r="23" spans="1:10" ht="17" customHeight="1" x14ac:dyDescent="0.2">
      <c r="A23" s="148">
        <v>45127</v>
      </c>
      <c r="B23" s="90"/>
      <c r="C23" s="90"/>
      <c r="D23" s="90"/>
      <c r="E23" s="90"/>
      <c r="F23" s="90"/>
      <c r="G23" s="58" t="str">
        <f t="shared" si="3"/>
        <v/>
      </c>
      <c r="H23" s="58" t="str">
        <f t="shared" si="0"/>
        <v/>
      </c>
      <c r="I23" s="67" t="str">
        <f t="shared" si="1"/>
        <v/>
      </c>
      <c r="J23" s="70" t="str">
        <f t="shared" si="2"/>
        <v/>
      </c>
    </row>
    <row r="24" spans="1:10" ht="17" customHeight="1" x14ac:dyDescent="0.2">
      <c r="A24" s="148">
        <v>45128</v>
      </c>
      <c r="B24" s="90"/>
      <c r="C24" s="90"/>
      <c r="D24" s="90"/>
      <c r="E24" s="90"/>
      <c r="F24" s="90"/>
      <c r="G24" s="58" t="str">
        <f t="shared" si="3"/>
        <v/>
      </c>
      <c r="H24" s="58" t="str">
        <f t="shared" si="0"/>
        <v/>
      </c>
      <c r="I24" s="67" t="str">
        <f t="shared" si="1"/>
        <v/>
      </c>
      <c r="J24" s="70" t="str">
        <f t="shared" si="2"/>
        <v/>
      </c>
    </row>
    <row r="25" spans="1:10" ht="17" customHeight="1" x14ac:dyDescent="0.2">
      <c r="A25" s="148">
        <v>45129</v>
      </c>
      <c r="B25" s="90"/>
      <c r="C25" s="90"/>
      <c r="D25" s="90"/>
      <c r="E25" s="90"/>
      <c r="F25" s="90"/>
      <c r="G25" s="58" t="str">
        <f t="shared" si="3"/>
        <v/>
      </c>
      <c r="H25" s="58" t="str">
        <f t="shared" si="0"/>
        <v/>
      </c>
      <c r="I25" s="67" t="str">
        <f t="shared" si="1"/>
        <v/>
      </c>
      <c r="J25" s="70" t="str">
        <f t="shared" si="2"/>
        <v/>
      </c>
    </row>
    <row r="26" spans="1:10" ht="17" customHeight="1" x14ac:dyDescent="0.2">
      <c r="A26" s="148">
        <v>45130</v>
      </c>
      <c r="B26" s="90"/>
      <c r="C26" s="90"/>
      <c r="D26" s="90"/>
      <c r="E26" s="90"/>
      <c r="F26" s="90"/>
      <c r="G26" s="58" t="str">
        <f t="shared" si="3"/>
        <v/>
      </c>
      <c r="H26" s="58" t="str">
        <f t="shared" si="0"/>
        <v/>
      </c>
      <c r="I26" s="67" t="str">
        <f t="shared" si="1"/>
        <v/>
      </c>
      <c r="J26" s="70" t="str">
        <f t="shared" si="2"/>
        <v/>
      </c>
    </row>
    <row r="27" spans="1:10" ht="17" customHeight="1" x14ac:dyDescent="0.2">
      <c r="A27" s="148">
        <v>45131</v>
      </c>
      <c r="B27" s="90"/>
      <c r="C27" s="90"/>
      <c r="D27" s="90"/>
      <c r="E27" s="90"/>
      <c r="F27" s="90"/>
      <c r="G27" s="58" t="str">
        <f t="shared" si="3"/>
        <v/>
      </c>
      <c r="H27" s="58" t="str">
        <f t="shared" si="0"/>
        <v/>
      </c>
      <c r="I27" s="67" t="str">
        <f t="shared" si="1"/>
        <v/>
      </c>
      <c r="J27" s="70" t="str">
        <f t="shared" si="2"/>
        <v/>
      </c>
    </row>
    <row r="28" spans="1:10" ht="17" customHeight="1" x14ac:dyDescent="0.2">
      <c r="A28" s="148">
        <v>45132</v>
      </c>
      <c r="B28" s="90"/>
      <c r="C28" s="90"/>
      <c r="D28" s="90"/>
      <c r="E28" s="90"/>
      <c r="F28" s="90"/>
      <c r="G28" s="58" t="str">
        <f t="shared" si="3"/>
        <v/>
      </c>
      <c r="H28" s="58" t="str">
        <f t="shared" si="0"/>
        <v/>
      </c>
      <c r="I28" s="67" t="str">
        <f t="shared" si="1"/>
        <v/>
      </c>
      <c r="J28" s="70" t="str">
        <f t="shared" si="2"/>
        <v/>
      </c>
    </row>
    <row r="29" spans="1:10" ht="17" customHeight="1" x14ac:dyDescent="0.2">
      <c r="A29" s="148">
        <v>45133</v>
      </c>
      <c r="B29" s="90"/>
      <c r="C29" s="90"/>
      <c r="D29" s="90"/>
      <c r="E29" s="90"/>
      <c r="F29" s="90"/>
      <c r="G29" s="58" t="str">
        <f t="shared" si="3"/>
        <v/>
      </c>
      <c r="H29" s="58" t="str">
        <f t="shared" si="0"/>
        <v/>
      </c>
      <c r="I29" s="67" t="str">
        <f t="shared" si="1"/>
        <v/>
      </c>
      <c r="J29" s="70" t="str">
        <f t="shared" si="2"/>
        <v/>
      </c>
    </row>
    <row r="30" spans="1:10" ht="17" customHeight="1" x14ac:dyDescent="0.2">
      <c r="A30" s="148">
        <v>45134</v>
      </c>
      <c r="B30" s="90"/>
      <c r="C30" s="90"/>
      <c r="D30" s="90"/>
      <c r="E30" s="90"/>
      <c r="F30" s="90"/>
      <c r="G30" s="58" t="str">
        <f t="shared" si="3"/>
        <v/>
      </c>
      <c r="H30" s="58" t="str">
        <f t="shared" si="0"/>
        <v/>
      </c>
      <c r="I30" s="67" t="str">
        <f t="shared" si="1"/>
        <v/>
      </c>
      <c r="J30" s="70" t="str">
        <f t="shared" si="2"/>
        <v/>
      </c>
    </row>
    <row r="31" spans="1:10" ht="17" customHeight="1" x14ac:dyDescent="0.2">
      <c r="A31" s="148">
        <v>45135</v>
      </c>
      <c r="B31" s="90"/>
      <c r="C31" s="90"/>
      <c r="D31" s="90"/>
      <c r="E31" s="90"/>
      <c r="F31" s="90"/>
      <c r="G31" s="58" t="str">
        <f t="shared" si="3"/>
        <v/>
      </c>
      <c r="H31" s="58" t="str">
        <f t="shared" si="0"/>
        <v/>
      </c>
      <c r="I31" s="67" t="str">
        <f t="shared" si="1"/>
        <v/>
      </c>
      <c r="J31" s="70" t="str">
        <f t="shared" si="2"/>
        <v/>
      </c>
    </row>
    <row r="32" spans="1:10" ht="17" customHeight="1" x14ac:dyDescent="0.2">
      <c r="A32" s="148">
        <v>45136</v>
      </c>
      <c r="B32" s="90"/>
      <c r="C32" s="90"/>
      <c r="D32" s="90"/>
      <c r="E32" s="90"/>
      <c r="F32" s="90"/>
      <c r="G32" s="58" t="str">
        <f t="shared" si="3"/>
        <v/>
      </c>
      <c r="H32" s="58" t="str">
        <f t="shared" si="0"/>
        <v/>
      </c>
      <c r="I32" s="67" t="str">
        <f t="shared" si="1"/>
        <v/>
      </c>
      <c r="J32" s="70" t="str">
        <f t="shared" si="2"/>
        <v/>
      </c>
    </row>
    <row r="33" spans="1:10" ht="17" customHeight="1" x14ac:dyDescent="0.2">
      <c r="A33" s="148">
        <v>45137</v>
      </c>
      <c r="B33" s="90"/>
      <c r="C33" s="90"/>
      <c r="D33" s="90"/>
      <c r="E33" s="90"/>
      <c r="F33" s="90"/>
      <c r="G33" s="58" t="str">
        <f t="shared" si="3"/>
        <v/>
      </c>
      <c r="H33" s="58" t="str">
        <f t="shared" si="0"/>
        <v/>
      </c>
      <c r="I33" s="67" t="str">
        <f t="shared" si="1"/>
        <v/>
      </c>
      <c r="J33" s="70" t="str">
        <f t="shared" si="2"/>
        <v/>
      </c>
    </row>
    <row r="34" spans="1:10" ht="17" customHeight="1" thickBot="1" x14ac:dyDescent="0.25">
      <c r="A34" s="134">
        <v>45138</v>
      </c>
      <c r="B34" s="135"/>
      <c r="C34" s="135"/>
      <c r="D34" s="135"/>
      <c r="E34" s="135"/>
      <c r="F34" s="135"/>
      <c r="G34" s="121" t="str">
        <f t="shared" si="3"/>
        <v/>
      </c>
      <c r="H34" s="121" t="str">
        <f t="shared" si="0"/>
        <v/>
      </c>
      <c r="I34" s="122" t="str">
        <f t="shared" si="1"/>
        <v/>
      </c>
      <c r="J34" s="70" t="str">
        <f t="shared" si="2"/>
        <v/>
      </c>
    </row>
    <row r="35" spans="1:10" ht="45" customHeight="1" thickBot="1" x14ac:dyDescent="0.25">
      <c r="A35" s="27"/>
      <c r="B35" s="28"/>
      <c r="C35" s="28"/>
      <c r="D35" s="88" t="s">
        <v>33</v>
      </c>
      <c r="E35" s="88"/>
      <c r="F35" s="88"/>
      <c r="G35" s="91">
        <f>SUM(G4:G34)</f>
        <v>0</v>
      </c>
      <c r="H35" s="91">
        <f>SUM(H4:H34)</f>
        <v>0</v>
      </c>
      <c r="I35" s="92">
        <f>SUM(I4:I34)</f>
        <v>0</v>
      </c>
      <c r="J35" s="86">
        <f>SUM(J4:J34)</f>
        <v>0</v>
      </c>
    </row>
    <row r="36" spans="1:10" ht="17" customHeight="1" thickBot="1" x14ac:dyDescent="0.25">
      <c r="A36" s="27"/>
      <c r="B36" s="28"/>
      <c r="C36" s="28"/>
      <c r="D36" s="89">
        <f>A3</f>
        <v>45108</v>
      </c>
      <c r="E36" s="89"/>
      <c r="F36" s="89"/>
      <c r="G36" s="93"/>
      <c r="H36" s="93"/>
      <c r="I36" s="94"/>
      <c r="J36" s="86"/>
    </row>
    <row r="37" spans="1:10" ht="42" customHeight="1" x14ac:dyDescent="0.2">
      <c r="A37" s="27"/>
      <c r="B37" s="28"/>
      <c r="C37" s="28"/>
      <c r="D37" s="96" t="s">
        <v>34</v>
      </c>
      <c r="E37" s="96"/>
      <c r="F37" s="96"/>
      <c r="G37" s="79"/>
      <c r="H37" s="79"/>
      <c r="I37" s="79"/>
      <c r="J37" s="80"/>
    </row>
    <row r="38" spans="1:10" ht="17" customHeight="1" x14ac:dyDescent="0.2">
      <c r="A38" s="29"/>
      <c r="B38" s="30"/>
      <c r="C38" s="30"/>
      <c r="D38" s="97">
        <f>EDATE(A3,2)</f>
        <v>45170</v>
      </c>
      <c r="E38" s="97"/>
      <c r="F38" s="97"/>
      <c r="G38" s="79"/>
      <c r="H38" s="79"/>
      <c r="I38" s="79"/>
      <c r="J38" s="80"/>
    </row>
    <row r="39" spans="1:10" ht="20.25" customHeight="1" x14ac:dyDescent="0.2">
      <c r="A39" s="77" t="s">
        <v>35</v>
      </c>
      <c r="B39" s="77"/>
      <c r="C39" s="77"/>
      <c r="D39" s="77"/>
      <c r="E39" s="77"/>
      <c r="F39" s="77"/>
      <c r="G39" s="77"/>
      <c r="H39" s="77"/>
      <c r="I39" s="77"/>
      <c r="J39" s="77"/>
    </row>
  </sheetData>
  <mergeCells count="14">
    <mergeCell ref="A1:J1"/>
    <mergeCell ref="D35:F35"/>
    <mergeCell ref="G35:G36"/>
    <mergeCell ref="H35:H36"/>
    <mergeCell ref="I35:I36"/>
    <mergeCell ref="J35:J36"/>
    <mergeCell ref="D36:F36"/>
    <mergeCell ref="A39:J39"/>
    <mergeCell ref="D37:F37"/>
    <mergeCell ref="G37:G38"/>
    <mergeCell ref="H37:H38"/>
    <mergeCell ref="I37:I38"/>
    <mergeCell ref="J37:J38"/>
    <mergeCell ref="D38:F38"/>
  </mergeCells>
  <conditionalFormatting sqref="A4:A34">
    <cfRule type="expression" dxfId="3" priority="2">
      <formula>OR(WEEKDAY(A4)=1,WEEKDAY(A4)=7)</formula>
    </cfRule>
  </conditionalFormatting>
  <conditionalFormatting sqref="B4:F34">
    <cfRule type="expression" dxfId="2" priority="3">
      <formula>OR(WEEKDAY($A4)=1,WEEKDAY($A4)=7)</formula>
    </cfRule>
  </conditionalFormatting>
  <conditionalFormatting sqref="I4:I34">
    <cfRule type="expression" dxfId="1" priority="4">
      <formula>OR(WEEKDAY($A4)=1,WEEKDAY($A4)=7)</formula>
    </cfRule>
  </conditionalFormatting>
  <dataValidations count="4">
    <dataValidation operator="equal" allowBlank="1" showInputMessage="1" showErrorMessage="1" errorTitle="Valeurs possibles" error="0,00 € hors REP_x000a_ou_x000a_4,80€  en REP_x000a_" sqref="G4:G34" xr:uid="{00000000-0002-0000-0B00-000000000000}">
      <formula1>0</formula1>
      <formula2>0</formula2>
    </dataValidation>
    <dataValidation operator="equal" allowBlank="1" showInputMessage="1" showErrorMessage="1" errorTitle="Valeurs possibles" error="0,00 € hors REP+_x000a_ou_x000a_14,280€  en REP+_x000a_" sqref="H4:H34" xr:uid="{00000000-0002-0000-0B00-000001000000}">
      <formula1>0</formula1>
      <formula2>0</formula2>
    </dataValidation>
    <dataValidation operator="equal" allowBlank="1" showErrorMessage="1" errorTitle="Valeurs possibles" error="0,00 € dans son école de rattechement_x000a_ou_x000a_15,94 € pour une mission dans une autre école" sqref="I4:I34" xr:uid="{00000000-0002-0000-0B00-000002000000}">
      <formula1>0</formula1>
      <formula2>0</formula2>
    </dataValidation>
    <dataValidation type="list" operator="equal" allowBlank="1" showErrorMessage="1" errorTitle="Erreur de saisie" error="Laisser vide_x000a_ou_x000a_Saisir (sans espace) :_x000a_&quot;REP&quot; ou &quot;REP+&quot;" sqref="D4:D34" xr:uid="{00000000-0002-0000-0B00-000003000000}">
      <formula1>"REP,REP+"</formula1>
      <formula2>0</formula2>
    </dataValidation>
  </dataValidations>
  <hyperlinks>
    <hyperlink ref="A39" r:id="rId1" xr:uid="{00000000-0004-0000-0B00-000000000000}"/>
  </hyperlinks>
  <pageMargins left="0.59027777777777801" right="0.47222222222222199" top="0.59027777777777801" bottom="0.47222222222222199" header="0.51180555555555496" footer="0.51180555555555496"/>
  <pageSetup paperSize="9" firstPageNumber="0" orientation="portrait" horizontalDpi="300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39"/>
  <sheetViews>
    <sheetView showGridLines="0" zoomScaleNormal="100" workbookViewId="0">
      <selection activeCell="F11" sqref="F11"/>
    </sheetView>
  </sheetViews>
  <sheetFormatPr baseColWidth="10" defaultColWidth="10.83203125" defaultRowHeight="16" x14ac:dyDescent="0.2"/>
  <cols>
    <col min="1" max="1" width="10.6640625" style="1" customWidth="1"/>
    <col min="2" max="2" width="6.6640625" style="1" customWidth="1"/>
    <col min="3" max="3" width="13.33203125" style="1" customWidth="1"/>
    <col min="4" max="4" width="6.6640625" style="1" customWidth="1"/>
    <col min="5" max="5" width="7.5" style="39" customWidth="1"/>
    <col min="6" max="6" width="17" style="1" customWidth="1"/>
    <col min="7" max="8" width="7.83203125" style="2" customWidth="1"/>
    <col min="9" max="9" width="9.6640625" style="2" customWidth="1"/>
    <col min="10" max="10" width="11.6640625" style="2" customWidth="1"/>
    <col min="11" max="1023" width="10.83203125" style="1"/>
  </cols>
  <sheetData>
    <row r="1" spans="1:1024" ht="32.25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24" ht="41" x14ac:dyDescent="0.2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7" t="s">
        <v>9</v>
      </c>
      <c r="J2" s="8" t="s">
        <v>10</v>
      </c>
    </row>
    <row r="3" spans="1:1024" s="16" customFormat="1" ht="84" x14ac:dyDescent="0.2">
      <c r="A3" s="9">
        <f>A4</f>
        <v>44805</v>
      </c>
      <c r="B3" s="40"/>
      <c r="C3" s="43" t="s">
        <v>44</v>
      </c>
      <c r="D3" s="40"/>
      <c r="E3" s="68" t="s">
        <v>13</v>
      </c>
      <c r="F3" s="68" t="s">
        <v>13</v>
      </c>
      <c r="G3" s="13">
        <v>4.8159999999999998</v>
      </c>
      <c r="H3" s="13">
        <v>14.2</v>
      </c>
      <c r="I3" s="14">
        <v>15.94</v>
      </c>
      <c r="J3" s="15"/>
      <c r="AMJ3"/>
    </row>
    <row r="4" spans="1:1024" ht="17" customHeight="1" x14ac:dyDescent="0.2">
      <c r="A4" s="44">
        <v>44805</v>
      </c>
      <c r="B4" s="45"/>
      <c r="C4" s="45"/>
      <c r="D4" s="45"/>
      <c r="E4" s="46"/>
      <c r="F4" s="45"/>
      <c r="G4" s="47" t="str">
        <f>IF($D4="REP",$G$3,"")</f>
        <v/>
      </c>
      <c r="H4" s="47" t="str">
        <f t="shared" ref="H4:H34" si="0">IF($D4="REP+",$H$3,"")</f>
        <v/>
      </c>
      <c r="I4" s="48" t="str">
        <f t="shared" ref="I4:I34" si="1">IF(OR(WEEKDAY($A4)=1,WEEKDAY($A4)=7),"",IF($C4="","",IF($C4=$C$3,"",$I$3)))</f>
        <v/>
      </c>
      <c r="J4" s="49" t="str">
        <f t="shared" ref="J4:J34" si="2">IF(SUM(G4:I4)=0,"",SUM(G4:I4))</f>
        <v/>
      </c>
    </row>
    <row r="5" spans="1:1024" s="63" customFormat="1" ht="17" customHeight="1" x14ac:dyDescent="0.2">
      <c r="A5" s="17">
        <v>44806</v>
      </c>
      <c r="B5" s="23"/>
      <c r="C5" s="23"/>
      <c r="D5" s="23"/>
      <c r="E5" s="24"/>
      <c r="F5" s="23"/>
      <c r="G5" s="19"/>
      <c r="H5" s="19" t="str">
        <f t="shared" si="0"/>
        <v/>
      </c>
      <c r="I5" s="20" t="str">
        <f t="shared" si="1"/>
        <v/>
      </c>
      <c r="J5" s="21" t="str">
        <f t="shared" si="2"/>
        <v/>
      </c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  <c r="IW5" s="62"/>
      <c r="IX5" s="62"/>
      <c r="IY5" s="62"/>
      <c r="IZ5" s="62"/>
      <c r="JA5" s="62"/>
      <c r="JB5" s="62"/>
      <c r="JC5" s="62"/>
      <c r="JD5" s="62"/>
      <c r="JE5" s="62"/>
      <c r="JF5" s="62"/>
      <c r="JG5" s="62"/>
      <c r="JH5" s="62"/>
      <c r="JI5" s="62"/>
      <c r="JJ5" s="62"/>
      <c r="JK5" s="62"/>
      <c r="JL5" s="62"/>
      <c r="JM5" s="62"/>
      <c r="JN5" s="62"/>
      <c r="JO5" s="62"/>
      <c r="JP5" s="62"/>
      <c r="JQ5" s="62"/>
      <c r="JR5" s="62"/>
      <c r="JS5" s="62"/>
      <c r="JT5" s="62"/>
      <c r="JU5" s="62"/>
      <c r="JV5" s="62"/>
      <c r="JW5" s="62"/>
      <c r="JX5" s="62"/>
      <c r="JY5" s="62"/>
      <c r="JZ5" s="62"/>
      <c r="KA5" s="62"/>
      <c r="KB5" s="62"/>
      <c r="KC5" s="62"/>
      <c r="KD5" s="62"/>
      <c r="KE5" s="62"/>
      <c r="KF5" s="62"/>
      <c r="KG5" s="62"/>
      <c r="KH5" s="62"/>
      <c r="KI5" s="62"/>
      <c r="KJ5" s="62"/>
      <c r="KK5" s="62"/>
      <c r="KL5" s="62"/>
      <c r="KM5" s="62"/>
      <c r="KN5" s="62"/>
      <c r="KO5" s="62"/>
      <c r="KP5" s="62"/>
      <c r="KQ5" s="62"/>
      <c r="KR5" s="62"/>
      <c r="KS5" s="62"/>
      <c r="KT5" s="62"/>
      <c r="KU5" s="62"/>
      <c r="KV5" s="62"/>
      <c r="KW5" s="62"/>
      <c r="KX5" s="62"/>
      <c r="KY5" s="62"/>
      <c r="KZ5" s="62"/>
      <c r="LA5" s="62"/>
      <c r="LB5" s="62"/>
      <c r="LC5" s="62"/>
      <c r="LD5" s="62"/>
      <c r="LE5" s="62"/>
      <c r="LF5" s="62"/>
      <c r="LG5" s="62"/>
      <c r="LH5" s="62"/>
      <c r="LI5" s="62"/>
      <c r="LJ5" s="62"/>
      <c r="LK5" s="62"/>
      <c r="LL5" s="62"/>
      <c r="LM5" s="62"/>
      <c r="LN5" s="62"/>
      <c r="LO5" s="62"/>
      <c r="LP5" s="62"/>
      <c r="LQ5" s="62"/>
      <c r="LR5" s="62"/>
      <c r="LS5" s="62"/>
      <c r="LT5" s="62"/>
      <c r="LU5" s="62"/>
      <c r="LV5" s="62"/>
      <c r="LW5" s="62"/>
      <c r="LX5" s="62"/>
      <c r="LY5" s="62"/>
      <c r="LZ5" s="62"/>
      <c r="MA5" s="62"/>
      <c r="MB5" s="62"/>
      <c r="MC5" s="62"/>
      <c r="MD5" s="62"/>
      <c r="ME5" s="62"/>
      <c r="MF5" s="62"/>
      <c r="MG5" s="62"/>
      <c r="MH5" s="62"/>
      <c r="MI5" s="62"/>
      <c r="MJ5" s="62"/>
      <c r="MK5" s="62"/>
      <c r="ML5" s="62"/>
      <c r="MM5" s="62"/>
      <c r="MN5" s="62"/>
      <c r="MO5" s="62"/>
      <c r="MP5" s="62"/>
      <c r="MQ5" s="62"/>
      <c r="MR5" s="62"/>
      <c r="MS5" s="62"/>
      <c r="MT5" s="62"/>
      <c r="MU5" s="62"/>
      <c r="MV5" s="62"/>
      <c r="MW5" s="62"/>
      <c r="MX5" s="62"/>
      <c r="MY5" s="62"/>
      <c r="MZ5" s="62"/>
      <c r="NA5" s="62"/>
      <c r="NB5" s="62"/>
      <c r="NC5" s="62"/>
      <c r="ND5" s="62"/>
      <c r="NE5" s="62"/>
      <c r="NF5" s="62"/>
      <c r="NG5" s="62"/>
      <c r="NH5" s="62"/>
      <c r="NI5" s="62"/>
      <c r="NJ5" s="62"/>
      <c r="NK5" s="62"/>
      <c r="NL5" s="62"/>
      <c r="NM5" s="62"/>
      <c r="NN5" s="62"/>
      <c r="NO5" s="62"/>
      <c r="NP5" s="62"/>
      <c r="NQ5" s="62"/>
      <c r="NR5" s="62"/>
      <c r="NS5" s="62"/>
      <c r="NT5" s="62"/>
      <c r="NU5" s="62"/>
      <c r="NV5" s="62"/>
      <c r="NW5" s="62"/>
      <c r="NX5" s="62"/>
      <c r="NY5" s="62"/>
      <c r="NZ5" s="62"/>
      <c r="OA5" s="62"/>
      <c r="OB5" s="62"/>
      <c r="OC5" s="62"/>
      <c r="OD5" s="62"/>
      <c r="OE5" s="62"/>
      <c r="OF5" s="62"/>
      <c r="OG5" s="62"/>
      <c r="OH5" s="62"/>
      <c r="OI5" s="62"/>
      <c r="OJ5" s="62"/>
      <c r="OK5" s="62"/>
      <c r="OL5" s="62"/>
      <c r="OM5" s="62"/>
      <c r="ON5" s="62"/>
      <c r="OO5" s="62"/>
      <c r="OP5" s="62"/>
      <c r="OQ5" s="62"/>
      <c r="OR5" s="62"/>
      <c r="OS5" s="62"/>
      <c r="OT5" s="62"/>
      <c r="OU5" s="62"/>
      <c r="OV5" s="62"/>
      <c r="OW5" s="62"/>
      <c r="OX5" s="62"/>
      <c r="OY5" s="62"/>
      <c r="OZ5" s="62"/>
      <c r="PA5" s="62"/>
      <c r="PB5" s="62"/>
      <c r="PC5" s="62"/>
      <c r="PD5" s="62"/>
      <c r="PE5" s="62"/>
      <c r="PF5" s="62"/>
      <c r="PG5" s="62"/>
      <c r="PH5" s="62"/>
      <c r="PI5" s="62"/>
      <c r="PJ5" s="62"/>
      <c r="PK5" s="62"/>
      <c r="PL5" s="62"/>
      <c r="PM5" s="62"/>
      <c r="PN5" s="62"/>
      <c r="PO5" s="62"/>
      <c r="PP5" s="62"/>
      <c r="PQ5" s="62"/>
      <c r="PR5" s="62"/>
      <c r="PS5" s="62"/>
      <c r="PT5" s="62"/>
      <c r="PU5" s="62"/>
      <c r="PV5" s="62"/>
      <c r="PW5" s="62"/>
      <c r="PX5" s="62"/>
      <c r="PY5" s="62"/>
      <c r="PZ5" s="62"/>
      <c r="QA5" s="62"/>
      <c r="QB5" s="62"/>
      <c r="QC5" s="62"/>
      <c r="QD5" s="62"/>
      <c r="QE5" s="62"/>
      <c r="QF5" s="62"/>
      <c r="QG5" s="62"/>
      <c r="QH5" s="62"/>
      <c r="QI5" s="62"/>
      <c r="QJ5" s="62"/>
      <c r="QK5" s="62"/>
      <c r="QL5" s="62"/>
      <c r="QM5" s="62"/>
      <c r="QN5" s="62"/>
      <c r="QO5" s="62"/>
      <c r="QP5" s="62"/>
      <c r="QQ5" s="62"/>
      <c r="QR5" s="62"/>
      <c r="QS5" s="62"/>
      <c r="QT5" s="62"/>
      <c r="QU5" s="62"/>
      <c r="QV5" s="62"/>
      <c r="QW5" s="62"/>
      <c r="QX5" s="62"/>
      <c r="QY5" s="62"/>
      <c r="QZ5" s="62"/>
      <c r="RA5" s="62"/>
      <c r="RB5" s="62"/>
      <c r="RC5" s="62"/>
      <c r="RD5" s="62"/>
      <c r="RE5" s="62"/>
      <c r="RF5" s="62"/>
      <c r="RG5" s="62"/>
      <c r="RH5" s="62"/>
      <c r="RI5" s="62"/>
      <c r="RJ5" s="62"/>
      <c r="RK5" s="62"/>
      <c r="RL5" s="62"/>
      <c r="RM5" s="62"/>
      <c r="RN5" s="62"/>
      <c r="RO5" s="62"/>
      <c r="RP5" s="62"/>
      <c r="RQ5" s="62"/>
      <c r="RR5" s="62"/>
      <c r="RS5" s="62"/>
      <c r="RT5" s="62"/>
      <c r="RU5" s="62"/>
      <c r="RV5" s="62"/>
      <c r="RW5" s="62"/>
      <c r="RX5" s="62"/>
      <c r="RY5" s="62"/>
      <c r="RZ5" s="62"/>
      <c r="SA5" s="62"/>
      <c r="SB5" s="62"/>
      <c r="SC5" s="62"/>
      <c r="SD5" s="62"/>
      <c r="SE5" s="62"/>
      <c r="SF5" s="62"/>
      <c r="SG5" s="62"/>
      <c r="SH5" s="62"/>
      <c r="SI5" s="62"/>
      <c r="SJ5" s="62"/>
      <c r="SK5" s="62"/>
      <c r="SL5" s="62"/>
      <c r="SM5" s="62"/>
      <c r="SN5" s="62"/>
      <c r="SO5" s="62"/>
      <c r="SP5" s="62"/>
      <c r="SQ5" s="62"/>
      <c r="SR5" s="62"/>
      <c r="SS5" s="62"/>
      <c r="ST5" s="62"/>
      <c r="SU5" s="62"/>
      <c r="SV5" s="62"/>
      <c r="SW5" s="62"/>
      <c r="SX5" s="62"/>
      <c r="SY5" s="62"/>
      <c r="SZ5" s="62"/>
      <c r="TA5" s="62"/>
      <c r="TB5" s="62"/>
      <c r="TC5" s="62"/>
      <c r="TD5" s="62"/>
      <c r="TE5" s="62"/>
      <c r="TF5" s="62"/>
      <c r="TG5" s="62"/>
      <c r="TH5" s="62"/>
      <c r="TI5" s="62"/>
      <c r="TJ5" s="62"/>
      <c r="TK5" s="62"/>
      <c r="TL5" s="62"/>
      <c r="TM5" s="62"/>
      <c r="TN5" s="62"/>
      <c r="TO5" s="62"/>
      <c r="TP5" s="62"/>
      <c r="TQ5" s="62"/>
      <c r="TR5" s="62"/>
      <c r="TS5" s="62"/>
      <c r="TT5" s="62"/>
      <c r="TU5" s="62"/>
      <c r="TV5" s="62"/>
      <c r="TW5" s="62"/>
      <c r="TX5" s="62"/>
      <c r="TY5" s="62"/>
      <c r="TZ5" s="62"/>
      <c r="UA5" s="62"/>
      <c r="UB5" s="62"/>
      <c r="UC5" s="62"/>
      <c r="UD5" s="62"/>
      <c r="UE5" s="62"/>
      <c r="UF5" s="62"/>
      <c r="UG5" s="62"/>
      <c r="UH5" s="62"/>
      <c r="UI5" s="62"/>
      <c r="UJ5" s="62"/>
      <c r="UK5" s="62"/>
      <c r="UL5" s="62"/>
      <c r="UM5" s="62"/>
      <c r="UN5" s="62"/>
      <c r="UO5" s="62"/>
      <c r="UP5" s="62"/>
      <c r="UQ5" s="62"/>
      <c r="UR5" s="62"/>
      <c r="US5" s="62"/>
      <c r="UT5" s="62"/>
      <c r="UU5" s="62"/>
      <c r="UV5" s="62"/>
      <c r="UW5" s="62"/>
      <c r="UX5" s="62"/>
      <c r="UY5" s="62"/>
      <c r="UZ5" s="62"/>
      <c r="VA5" s="62"/>
      <c r="VB5" s="62"/>
      <c r="VC5" s="62"/>
      <c r="VD5" s="62"/>
      <c r="VE5" s="62"/>
      <c r="VF5" s="62"/>
      <c r="VG5" s="62"/>
      <c r="VH5" s="62"/>
      <c r="VI5" s="62"/>
      <c r="VJ5" s="62"/>
      <c r="VK5" s="62"/>
      <c r="VL5" s="62"/>
      <c r="VM5" s="62"/>
      <c r="VN5" s="62"/>
      <c r="VO5" s="62"/>
      <c r="VP5" s="62"/>
      <c r="VQ5" s="62"/>
      <c r="VR5" s="62"/>
      <c r="VS5" s="62"/>
      <c r="VT5" s="62"/>
      <c r="VU5" s="62"/>
      <c r="VV5" s="62"/>
      <c r="VW5" s="62"/>
      <c r="VX5" s="62"/>
      <c r="VY5" s="62"/>
      <c r="VZ5" s="62"/>
      <c r="WA5" s="62"/>
      <c r="WB5" s="62"/>
      <c r="WC5" s="62"/>
      <c r="WD5" s="62"/>
      <c r="WE5" s="62"/>
      <c r="WF5" s="62"/>
      <c r="WG5" s="62"/>
      <c r="WH5" s="62"/>
      <c r="WI5" s="62"/>
      <c r="WJ5" s="62"/>
      <c r="WK5" s="62"/>
      <c r="WL5" s="62"/>
      <c r="WM5" s="62"/>
      <c r="WN5" s="62"/>
      <c r="WO5" s="62"/>
      <c r="WP5" s="62"/>
      <c r="WQ5" s="62"/>
      <c r="WR5" s="62"/>
      <c r="WS5" s="62"/>
      <c r="WT5" s="62"/>
      <c r="WU5" s="62"/>
      <c r="WV5" s="62"/>
      <c r="WW5" s="62"/>
      <c r="WX5" s="62"/>
      <c r="WY5" s="62"/>
      <c r="WZ5" s="62"/>
      <c r="XA5" s="62"/>
      <c r="XB5" s="62"/>
      <c r="XC5" s="62"/>
      <c r="XD5" s="62"/>
      <c r="XE5" s="62"/>
      <c r="XF5" s="62"/>
      <c r="XG5" s="62"/>
      <c r="XH5" s="62"/>
      <c r="XI5" s="62"/>
      <c r="XJ5" s="62"/>
      <c r="XK5" s="62"/>
      <c r="XL5" s="62"/>
      <c r="XM5" s="62"/>
      <c r="XN5" s="62"/>
      <c r="XO5" s="62"/>
      <c r="XP5" s="62"/>
      <c r="XQ5" s="62"/>
      <c r="XR5" s="62"/>
      <c r="XS5" s="62"/>
      <c r="XT5" s="62"/>
      <c r="XU5" s="62"/>
      <c r="XV5" s="62"/>
      <c r="XW5" s="62"/>
      <c r="XX5" s="62"/>
      <c r="XY5" s="62"/>
      <c r="XZ5" s="62"/>
      <c r="YA5" s="62"/>
      <c r="YB5" s="62"/>
      <c r="YC5" s="62"/>
      <c r="YD5" s="62"/>
      <c r="YE5" s="62"/>
      <c r="YF5" s="62"/>
      <c r="YG5" s="62"/>
      <c r="YH5" s="62"/>
      <c r="YI5" s="62"/>
      <c r="YJ5" s="62"/>
      <c r="YK5" s="62"/>
      <c r="YL5" s="62"/>
      <c r="YM5" s="62"/>
      <c r="YN5" s="62"/>
      <c r="YO5" s="62"/>
      <c r="YP5" s="62"/>
      <c r="YQ5" s="62"/>
      <c r="YR5" s="62"/>
      <c r="YS5" s="62"/>
      <c r="YT5" s="62"/>
      <c r="YU5" s="62"/>
      <c r="YV5" s="62"/>
      <c r="YW5" s="62"/>
      <c r="YX5" s="62"/>
      <c r="YY5" s="62"/>
      <c r="YZ5" s="62"/>
      <c r="ZA5" s="62"/>
      <c r="ZB5" s="62"/>
      <c r="ZC5" s="62"/>
      <c r="ZD5" s="62"/>
      <c r="ZE5" s="62"/>
      <c r="ZF5" s="62"/>
      <c r="ZG5" s="62"/>
      <c r="ZH5" s="62"/>
      <c r="ZI5" s="62"/>
      <c r="ZJ5" s="62"/>
      <c r="ZK5" s="62"/>
      <c r="ZL5" s="62"/>
      <c r="ZM5" s="62"/>
      <c r="ZN5" s="62"/>
      <c r="ZO5" s="62"/>
      <c r="ZP5" s="62"/>
      <c r="ZQ5" s="62"/>
      <c r="ZR5" s="62"/>
      <c r="ZS5" s="62"/>
      <c r="ZT5" s="62"/>
      <c r="ZU5" s="62"/>
      <c r="ZV5" s="62"/>
      <c r="ZW5" s="62"/>
      <c r="ZX5" s="62"/>
      <c r="ZY5" s="62"/>
      <c r="ZZ5" s="62"/>
      <c r="AAA5" s="62"/>
      <c r="AAB5" s="62"/>
      <c r="AAC5" s="62"/>
      <c r="AAD5" s="62"/>
      <c r="AAE5" s="62"/>
      <c r="AAF5" s="62"/>
      <c r="AAG5" s="62"/>
      <c r="AAH5" s="62"/>
      <c r="AAI5" s="62"/>
      <c r="AAJ5" s="62"/>
      <c r="AAK5" s="62"/>
      <c r="AAL5" s="62"/>
      <c r="AAM5" s="62"/>
      <c r="AAN5" s="62"/>
      <c r="AAO5" s="62"/>
      <c r="AAP5" s="62"/>
      <c r="AAQ5" s="62"/>
      <c r="AAR5" s="62"/>
      <c r="AAS5" s="62"/>
      <c r="AAT5" s="62"/>
      <c r="AAU5" s="62"/>
      <c r="AAV5" s="62"/>
      <c r="AAW5" s="62"/>
      <c r="AAX5" s="62"/>
      <c r="AAY5" s="62"/>
      <c r="AAZ5" s="62"/>
      <c r="ABA5" s="62"/>
      <c r="ABB5" s="62"/>
      <c r="ABC5" s="62"/>
      <c r="ABD5" s="62"/>
      <c r="ABE5" s="62"/>
      <c r="ABF5" s="62"/>
      <c r="ABG5" s="62"/>
      <c r="ABH5" s="62"/>
      <c r="ABI5" s="62"/>
      <c r="ABJ5" s="62"/>
      <c r="ABK5" s="62"/>
      <c r="ABL5" s="62"/>
      <c r="ABM5" s="62"/>
      <c r="ABN5" s="62"/>
      <c r="ABO5" s="62"/>
      <c r="ABP5" s="62"/>
      <c r="ABQ5" s="62"/>
      <c r="ABR5" s="62"/>
      <c r="ABS5" s="62"/>
      <c r="ABT5" s="62"/>
      <c r="ABU5" s="62"/>
      <c r="ABV5" s="62"/>
      <c r="ABW5" s="62"/>
      <c r="ABX5" s="62"/>
      <c r="ABY5" s="62"/>
      <c r="ABZ5" s="62"/>
      <c r="ACA5" s="62"/>
      <c r="ACB5" s="62"/>
      <c r="ACC5" s="62"/>
      <c r="ACD5" s="62"/>
      <c r="ACE5" s="62"/>
      <c r="ACF5" s="62"/>
      <c r="ACG5" s="62"/>
      <c r="ACH5" s="62"/>
      <c r="ACI5" s="62"/>
      <c r="ACJ5" s="62"/>
      <c r="ACK5" s="62"/>
      <c r="ACL5" s="62"/>
      <c r="ACM5" s="62"/>
      <c r="ACN5" s="62"/>
      <c r="ACO5" s="62"/>
      <c r="ACP5" s="62"/>
      <c r="ACQ5" s="62"/>
      <c r="ACR5" s="62"/>
      <c r="ACS5" s="62"/>
      <c r="ACT5" s="62"/>
      <c r="ACU5" s="62"/>
      <c r="ACV5" s="62"/>
      <c r="ACW5" s="62"/>
      <c r="ACX5" s="62"/>
      <c r="ACY5" s="62"/>
      <c r="ACZ5" s="62"/>
      <c r="ADA5" s="62"/>
      <c r="ADB5" s="62"/>
      <c r="ADC5" s="62"/>
      <c r="ADD5" s="62"/>
      <c r="ADE5" s="62"/>
      <c r="ADF5" s="62"/>
      <c r="ADG5" s="62"/>
      <c r="ADH5" s="62"/>
      <c r="ADI5" s="62"/>
      <c r="ADJ5" s="62"/>
      <c r="ADK5" s="62"/>
      <c r="ADL5" s="62"/>
      <c r="ADM5" s="62"/>
      <c r="ADN5" s="62"/>
      <c r="ADO5" s="62"/>
      <c r="ADP5" s="62"/>
      <c r="ADQ5" s="62"/>
      <c r="ADR5" s="62"/>
      <c r="ADS5" s="62"/>
      <c r="ADT5" s="62"/>
      <c r="ADU5" s="62"/>
      <c r="ADV5" s="62"/>
      <c r="ADW5" s="62"/>
      <c r="ADX5" s="62"/>
      <c r="ADY5" s="62"/>
      <c r="ADZ5" s="62"/>
      <c r="AEA5" s="62"/>
      <c r="AEB5" s="62"/>
      <c r="AEC5" s="62"/>
      <c r="AED5" s="62"/>
      <c r="AEE5" s="62"/>
      <c r="AEF5" s="62"/>
      <c r="AEG5" s="62"/>
      <c r="AEH5" s="62"/>
      <c r="AEI5" s="62"/>
      <c r="AEJ5" s="62"/>
      <c r="AEK5" s="62"/>
      <c r="AEL5" s="62"/>
      <c r="AEM5" s="62"/>
      <c r="AEN5" s="62"/>
      <c r="AEO5" s="62"/>
      <c r="AEP5" s="62"/>
      <c r="AEQ5" s="62"/>
      <c r="AER5" s="62"/>
      <c r="AES5" s="62"/>
      <c r="AET5" s="62"/>
      <c r="AEU5" s="62"/>
      <c r="AEV5" s="62"/>
      <c r="AEW5" s="62"/>
      <c r="AEX5" s="62"/>
      <c r="AEY5" s="62"/>
      <c r="AEZ5" s="62"/>
      <c r="AFA5" s="62"/>
      <c r="AFB5" s="62"/>
      <c r="AFC5" s="62"/>
      <c r="AFD5" s="62"/>
      <c r="AFE5" s="62"/>
      <c r="AFF5" s="62"/>
      <c r="AFG5" s="62"/>
      <c r="AFH5" s="62"/>
      <c r="AFI5" s="62"/>
      <c r="AFJ5" s="62"/>
      <c r="AFK5" s="62"/>
      <c r="AFL5" s="62"/>
      <c r="AFM5" s="62"/>
      <c r="AFN5" s="62"/>
      <c r="AFO5" s="62"/>
      <c r="AFP5" s="62"/>
      <c r="AFQ5" s="62"/>
      <c r="AFR5" s="62"/>
      <c r="AFS5" s="62"/>
      <c r="AFT5" s="62"/>
      <c r="AFU5" s="62"/>
      <c r="AFV5" s="62"/>
      <c r="AFW5" s="62"/>
      <c r="AFX5" s="62"/>
      <c r="AFY5" s="62"/>
      <c r="AFZ5" s="62"/>
      <c r="AGA5" s="62"/>
      <c r="AGB5" s="62"/>
      <c r="AGC5" s="62"/>
      <c r="AGD5" s="62"/>
      <c r="AGE5" s="62"/>
      <c r="AGF5" s="62"/>
      <c r="AGG5" s="62"/>
      <c r="AGH5" s="62"/>
      <c r="AGI5" s="62"/>
      <c r="AGJ5" s="62"/>
      <c r="AGK5" s="62"/>
      <c r="AGL5" s="62"/>
      <c r="AGM5" s="62"/>
      <c r="AGN5" s="62"/>
      <c r="AGO5" s="62"/>
      <c r="AGP5" s="62"/>
      <c r="AGQ5" s="62"/>
      <c r="AGR5" s="62"/>
      <c r="AGS5" s="62"/>
      <c r="AGT5" s="62"/>
      <c r="AGU5" s="62"/>
      <c r="AGV5" s="62"/>
      <c r="AGW5" s="62"/>
      <c r="AGX5" s="62"/>
      <c r="AGY5" s="62"/>
      <c r="AGZ5" s="62"/>
      <c r="AHA5" s="62"/>
      <c r="AHB5" s="62"/>
      <c r="AHC5" s="62"/>
      <c r="AHD5" s="62"/>
      <c r="AHE5" s="62"/>
      <c r="AHF5" s="62"/>
      <c r="AHG5" s="62"/>
      <c r="AHH5" s="62"/>
      <c r="AHI5" s="62"/>
      <c r="AHJ5" s="62"/>
      <c r="AHK5" s="62"/>
      <c r="AHL5" s="62"/>
      <c r="AHM5" s="62"/>
      <c r="AHN5" s="62"/>
      <c r="AHO5" s="62"/>
      <c r="AHP5" s="62"/>
      <c r="AHQ5" s="62"/>
      <c r="AHR5" s="62"/>
      <c r="AHS5" s="62"/>
      <c r="AHT5" s="62"/>
      <c r="AHU5" s="62"/>
      <c r="AHV5" s="62"/>
      <c r="AHW5" s="62"/>
      <c r="AHX5" s="62"/>
      <c r="AHY5" s="62"/>
      <c r="AHZ5" s="62"/>
      <c r="AIA5" s="62"/>
      <c r="AIB5" s="62"/>
      <c r="AIC5" s="62"/>
      <c r="AID5" s="62"/>
      <c r="AIE5" s="62"/>
      <c r="AIF5" s="62"/>
      <c r="AIG5" s="62"/>
      <c r="AIH5" s="62"/>
      <c r="AII5" s="62"/>
      <c r="AIJ5" s="62"/>
      <c r="AIK5" s="62"/>
      <c r="AIL5" s="62"/>
      <c r="AIM5" s="62"/>
      <c r="AIN5" s="62"/>
      <c r="AIO5" s="62"/>
      <c r="AIP5" s="62"/>
      <c r="AIQ5" s="62"/>
      <c r="AIR5" s="62"/>
      <c r="AIS5" s="62"/>
      <c r="AIT5" s="62"/>
      <c r="AIU5" s="62"/>
      <c r="AIV5" s="62"/>
      <c r="AIW5" s="62"/>
      <c r="AIX5" s="62"/>
      <c r="AIY5" s="62"/>
      <c r="AIZ5" s="62"/>
      <c r="AJA5" s="62"/>
      <c r="AJB5" s="62"/>
      <c r="AJC5" s="62"/>
      <c r="AJD5" s="62"/>
      <c r="AJE5" s="62"/>
      <c r="AJF5" s="62"/>
      <c r="AJG5" s="62"/>
      <c r="AJH5" s="62"/>
      <c r="AJI5" s="62"/>
      <c r="AJJ5" s="62"/>
      <c r="AJK5" s="62"/>
      <c r="AJL5" s="62"/>
      <c r="AJM5" s="62"/>
      <c r="AJN5" s="62"/>
      <c r="AJO5" s="62"/>
      <c r="AJP5" s="62"/>
      <c r="AJQ5" s="62"/>
      <c r="AJR5" s="62"/>
      <c r="AJS5" s="62"/>
      <c r="AJT5" s="62"/>
      <c r="AJU5" s="62"/>
      <c r="AJV5" s="62"/>
      <c r="AJW5" s="62"/>
      <c r="AJX5" s="62"/>
      <c r="AJY5" s="62"/>
      <c r="AJZ5" s="62"/>
      <c r="AKA5" s="62"/>
      <c r="AKB5" s="62"/>
      <c r="AKC5" s="62"/>
      <c r="AKD5" s="62"/>
      <c r="AKE5" s="62"/>
      <c r="AKF5" s="62"/>
      <c r="AKG5" s="62"/>
      <c r="AKH5" s="62"/>
      <c r="AKI5" s="62"/>
      <c r="AKJ5" s="62"/>
      <c r="AKK5" s="62"/>
      <c r="AKL5" s="62"/>
      <c r="AKM5" s="62"/>
      <c r="AKN5" s="62"/>
      <c r="AKO5" s="62"/>
      <c r="AKP5" s="62"/>
      <c r="AKQ5" s="62"/>
      <c r="AKR5" s="62"/>
      <c r="AKS5" s="62"/>
      <c r="AKT5" s="62"/>
      <c r="AKU5" s="62"/>
      <c r="AKV5" s="62"/>
      <c r="AKW5" s="62"/>
      <c r="AKX5" s="62"/>
      <c r="AKY5" s="62"/>
      <c r="AKZ5" s="62"/>
      <c r="ALA5" s="62"/>
      <c r="ALB5" s="62"/>
      <c r="ALC5" s="62"/>
      <c r="ALD5" s="62"/>
      <c r="ALE5" s="62"/>
      <c r="ALF5" s="62"/>
      <c r="ALG5" s="62"/>
      <c r="ALH5" s="62"/>
      <c r="ALI5" s="62"/>
      <c r="ALJ5" s="62"/>
      <c r="ALK5" s="62"/>
      <c r="ALL5" s="62"/>
      <c r="ALM5" s="62"/>
      <c r="ALN5" s="62"/>
      <c r="ALO5" s="62"/>
      <c r="ALP5" s="62"/>
      <c r="ALQ5" s="62"/>
      <c r="ALR5" s="62"/>
      <c r="ALS5" s="62"/>
      <c r="ALT5" s="62"/>
      <c r="ALU5" s="62"/>
      <c r="ALV5" s="62"/>
      <c r="ALW5" s="62"/>
      <c r="ALX5" s="62"/>
      <c r="ALY5" s="62"/>
      <c r="ALZ5" s="62"/>
      <c r="AMA5" s="62"/>
      <c r="AMB5" s="62"/>
      <c r="AMC5" s="62"/>
      <c r="AMD5" s="62"/>
      <c r="AME5" s="62"/>
      <c r="AMF5" s="62"/>
      <c r="AMG5" s="62"/>
      <c r="AMH5" s="62"/>
      <c r="AMI5" s="62"/>
    </row>
    <row r="6" spans="1:1024" ht="17" customHeight="1" x14ac:dyDescent="0.2">
      <c r="A6" s="71">
        <v>44807</v>
      </c>
      <c r="B6" s="56"/>
      <c r="C6" s="56"/>
      <c r="D6" s="56"/>
      <c r="E6" s="57"/>
      <c r="F6" s="59"/>
      <c r="G6" s="60" t="str">
        <f t="shared" ref="G6:G34" si="3">IF($D6="REP",$G$3,"")</f>
        <v/>
      </c>
      <c r="H6" s="60" t="str">
        <f t="shared" si="0"/>
        <v/>
      </c>
      <c r="I6" s="61" t="str">
        <f t="shared" si="1"/>
        <v/>
      </c>
      <c r="J6" s="69" t="str">
        <f t="shared" si="2"/>
        <v/>
      </c>
    </row>
    <row r="7" spans="1:1024" ht="17" customHeight="1" x14ac:dyDescent="0.2">
      <c r="A7" s="72">
        <v>44808</v>
      </c>
      <c r="B7" s="56"/>
      <c r="C7" s="149"/>
      <c r="D7" s="56"/>
      <c r="E7" s="57"/>
      <c r="F7" s="56"/>
      <c r="G7" s="60" t="str">
        <f t="shared" si="3"/>
        <v/>
      </c>
      <c r="H7" s="60" t="str">
        <f t="shared" si="0"/>
        <v/>
      </c>
      <c r="I7" s="61" t="str">
        <f t="shared" si="1"/>
        <v/>
      </c>
      <c r="J7" s="69" t="str">
        <f t="shared" si="2"/>
        <v/>
      </c>
    </row>
    <row r="8" spans="1:1024" ht="17" customHeight="1" x14ac:dyDescent="0.2">
      <c r="A8" s="50">
        <v>44809</v>
      </c>
      <c r="B8" s="51"/>
      <c r="C8" s="51"/>
      <c r="D8" s="51"/>
      <c r="E8" s="52"/>
      <c r="F8" s="51"/>
      <c r="G8" s="53" t="str">
        <f t="shared" si="3"/>
        <v/>
      </c>
      <c r="H8" s="53" t="str">
        <f t="shared" si="0"/>
        <v/>
      </c>
      <c r="I8" s="54" t="str">
        <f t="shared" si="1"/>
        <v/>
      </c>
      <c r="J8" s="55" t="str">
        <f t="shared" si="2"/>
        <v/>
      </c>
    </row>
    <row r="9" spans="1:1024" ht="17" customHeight="1" x14ac:dyDescent="0.2">
      <c r="A9" s="17">
        <v>44810</v>
      </c>
      <c r="B9" s="23"/>
      <c r="C9" s="23"/>
      <c r="D9" s="23"/>
      <c r="E9" s="24"/>
      <c r="F9" s="23"/>
      <c r="G9" s="19" t="str">
        <f t="shared" si="3"/>
        <v/>
      </c>
      <c r="H9" s="19" t="str">
        <f t="shared" si="0"/>
        <v/>
      </c>
      <c r="I9" s="20" t="str">
        <f t="shared" si="1"/>
        <v/>
      </c>
      <c r="J9" s="21" t="str">
        <f t="shared" si="2"/>
        <v/>
      </c>
    </row>
    <row r="10" spans="1:1024" ht="17" customHeight="1" x14ac:dyDescent="0.2">
      <c r="A10" s="17">
        <v>44811</v>
      </c>
      <c r="B10" s="23"/>
      <c r="C10" s="23"/>
      <c r="D10" s="23"/>
      <c r="E10" s="24"/>
      <c r="F10" s="23"/>
      <c r="G10" s="19" t="str">
        <f t="shared" si="3"/>
        <v/>
      </c>
      <c r="H10" s="19" t="str">
        <f t="shared" si="0"/>
        <v/>
      </c>
      <c r="I10" s="20" t="str">
        <f t="shared" si="1"/>
        <v/>
      </c>
      <c r="J10" s="21" t="str">
        <f t="shared" si="2"/>
        <v/>
      </c>
    </row>
    <row r="11" spans="1:1024" ht="17" customHeight="1" x14ac:dyDescent="0.2">
      <c r="A11" s="17">
        <v>44812</v>
      </c>
      <c r="B11" s="23"/>
      <c r="C11" s="23"/>
      <c r="D11" s="23"/>
      <c r="E11" s="24"/>
      <c r="F11" s="23"/>
      <c r="G11" s="19" t="str">
        <f t="shared" si="3"/>
        <v/>
      </c>
      <c r="H11" s="19" t="str">
        <f t="shared" si="0"/>
        <v/>
      </c>
      <c r="I11" s="20" t="str">
        <f t="shared" si="1"/>
        <v/>
      </c>
      <c r="J11" s="21" t="str">
        <f t="shared" si="2"/>
        <v/>
      </c>
    </row>
    <row r="12" spans="1:1024" ht="17" customHeight="1" x14ac:dyDescent="0.2">
      <c r="A12" s="44">
        <v>44813</v>
      </c>
      <c r="B12" s="45"/>
      <c r="C12" s="45"/>
      <c r="D12" s="45"/>
      <c r="E12" s="46"/>
      <c r="F12" s="45"/>
      <c r="G12" s="47" t="str">
        <f t="shared" si="3"/>
        <v/>
      </c>
      <c r="H12" s="47" t="str">
        <f t="shared" si="0"/>
        <v/>
      </c>
      <c r="I12" s="48" t="str">
        <f t="shared" si="1"/>
        <v/>
      </c>
      <c r="J12" s="49" t="str">
        <f t="shared" si="2"/>
        <v/>
      </c>
    </row>
    <row r="13" spans="1:1024" s="63" customFormat="1" ht="17" customHeight="1" x14ac:dyDescent="0.2">
      <c r="A13" s="73">
        <v>44814</v>
      </c>
      <c r="B13" s="65"/>
      <c r="C13" s="65"/>
      <c r="D13" s="65"/>
      <c r="E13" s="66"/>
      <c r="F13" s="65"/>
      <c r="G13" s="58" t="str">
        <f t="shared" si="3"/>
        <v/>
      </c>
      <c r="H13" s="58" t="str">
        <f t="shared" si="0"/>
        <v/>
      </c>
      <c r="I13" s="67" t="str">
        <f t="shared" si="1"/>
        <v/>
      </c>
      <c r="J13" s="70" t="str">
        <f t="shared" si="2"/>
        <v/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  <c r="IW13" s="62"/>
      <c r="IX13" s="62"/>
      <c r="IY13" s="62"/>
      <c r="IZ13" s="62"/>
      <c r="JA13" s="62"/>
      <c r="JB13" s="62"/>
      <c r="JC13" s="62"/>
      <c r="JD13" s="62"/>
      <c r="JE13" s="62"/>
      <c r="JF13" s="62"/>
      <c r="JG13" s="62"/>
      <c r="JH13" s="62"/>
      <c r="JI13" s="62"/>
      <c r="JJ13" s="62"/>
      <c r="JK13" s="62"/>
      <c r="JL13" s="62"/>
      <c r="JM13" s="62"/>
      <c r="JN13" s="62"/>
      <c r="JO13" s="62"/>
      <c r="JP13" s="62"/>
      <c r="JQ13" s="62"/>
      <c r="JR13" s="62"/>
      <c r="JS13" s="62"/>
      <c r="JT13" s="62"/>
      <c r="JU13" s="62"/>
      <c r="JV13" s="62"/>
      <c r="JW13" s="62"/>
      <c r="JX13" s="62"/>
      <c r="JY13" s="62"/>
      <c r="JZ13" s="62"/>
      <c r="KA13" s="62"/>
      <c r="KB13" s="62"/>
      <c r="KC13" s="62"/>
      <c r="KD13" s="62"/>
      <c r="KE13" s="62"/>
      <c r="KF13" s="62"/>
      <c r="KG13" s="62"/>
      <c r="KH13" s="62"/>
      <c r="KI13" s="62"/>
      <c r="KJ13" s="62"/>
      <c r="KK13" s="62"/>
      <c r="KL13" s="62"/>
      <c r="KM13" s="62"/>
      <c r="KN13" s="62"/>
      <c r="KO13" s="62"/>
      <c r="KP13" s="62"/>
      <c r="KQ13" s="62"/>
      <c r="KR13" s="62"/>
      <c r="KS13" s="62"/>
      <c r="KT13" s="62"/>
      <c r="KU13" s="62"/>
      <c r="KV13" s="62"/>
      <c r="KW13" s="62"/>
      <c r="KX13" s="62"/>
      <c r="KY13" s="62"/>
      <c r="KZ13" s="62"/>
      <c r="LA13" s="62"/>
      <c r="LB13" s="62"/>
      <c r="LC13" s="62"/>
      <c r="LD13" s="62"/>
      <c r="LE13" s="62"/>
      <c r="LF13" s="62"/>
      <c r="LG13" s="62"/>
      <c r="LH13" s="62"/>
      <c r="LI13" s="62"/>
      <c r="LJ13" s="62"/>
      <c r="LK13" s="62"/>
      <c r="LL13" s="62"/>
      <c r="LM13" s="62"/>
      <c r="LN13" s="62"/>
      <c r="LO13" s="62"/>
      <c r="LP13" s="62"/>
      <c r="LQ13" s="62"/>
      <c r="LR13" s="62"/>
      <c r="LS13" s="62"/>
      <c r="LT13" s="62"/>
      <c r="LU13" s="62"/>
      <c r="LV13" s="62"/>
      <c r="LW13" s="62"/>
      <c r="LX13" s="62"/>
      <c r="LY13" s="62"/>
      <c r="LZ13" s="62"/>
      <c r="MA13" s="62"/>
      <c r="MB13" s="62"/>
      <c r="MC13" s="62"/>
      <c r="MD13" s="62"/>
      <c r="ME13" s="62"/>
      <c r="MF13" s="62"/>
      <c r="MG13" s="62"/>
      <c r="MH13" s="62"/>
      <c r="MI13" s="62"/>
      <c r="MJ13" s="62"/>
      <c r="MK13" s="62"/>
      <c r="ML13" s="62"/>
      <c r="MM13" s="62"/>
      <c r="MN13" s="62"/>
      <c r="MO13" s="62"/>
      <c r="MP13" s="62"/>
      <c r="MQ13" s="62"/>
      <c r="MR13" s="62"/>
      <c r="MS13" s="62"/>
      <c r="MT13" s="62"/>
      <c r="MU13" s="62"/>
      <c r="MV13" s="62"/>
      <c r="MW13" s="62"/>
      <c r="MX13" s="62"/>
      <c r="MY13" s="62"/>
      <c r="MZ13" s="62"/>
      <c r="NA13" s="62"/>
      <c r="NB13" s="62"/>
      <c r="NC13" s="62"/>
      <c r="ND13" s="62"/>
      <c r="NE13" s="62"/>
      <c r="NF13" s="62"/>
      <c r="NG13" s="62"/>
      <c r="NH13" s="62"/>
      <c r="NI13" s="62"/>
      <c r="NJ13" s="62"/>
      <c r="NK13" s="62"/>
      <c r="NL13" s="62"/>
      <c r="NM13" s="62"/>
      <c r="NN13" s="62"/>
      <c r="NO13" s="62"/>
      <c r="NP13" s="62"/>
      <c r="NQ13" s="62"/>
      <c r="NR13" s="62"/>
      <c r="NS13" s="62"/>
      <c r="NT13" s="62"/>
      <c r="NU13" s="62"/>
      <c r="NV13" s="62"/>
      <c r="NW13" s="62"/>
      <c r="NX13" s="62"/>
      <c r="NY13" s="62"/>
      <c r="NZ13" s="62"/>
      <c r="OA13" s="62"/>
      <c r="OB13" s="62"/>
      <c r="OC13" s="62"/>
      <c r="OD13" s="62"/>
      <c r="OE13" s="62"/>
      <c r="OF13" s="62"/>
      <c r="OG13" s="62"/>
      <c r="OH13" s="62"/>
      <c r="OI13" s="62"/>
      <c r="OJ13" s="62"/>
      <c r="OK13" s="62"/>
      <c r="OL13" s="62"/>
      <c r="OM13" s="62"/>
      <c r="ON13" s="62"/>
      <c r="OO13" s="62"/>
      <c r="OP13" s="62"/>
      <c r="OQ13" s="62"/>
      <c r="OR13" s="62"/>
      <c r="OS13" s="62"/>
      <c r="OT13" s="62"/>
      <c r="OU13" s="62"/>
      <c r="OV13" s="62"/>
      <c r="OW13" s="62"/>
      <c r="OX13" s="62"/>
      <c r="OY13" s="62"/>
      <c r="OZ13" s="62"/>
      <c r="PA13" s="62"/>
      <c r="PB13" s="62"/>
      <c r="PC13" s="62"/>
      <c r="PD13" s="62"/>
      <c r="PE13" s="62"/>
      <c r="PF13" s="62"/>
      <c r="PG13" s="62"/>
      <c r="PH13" s="62"/>
      <c r="PI13" s="62"/>
      <c r="PJ13" s="62"/>
      <c r="PK13" s="62"/>
      <c r="PL13" s="62"/>
      <c r="PM13" s="62"/>
      <c r="PN13" s="62"/>
      <c r="PO13" s="62"/>
      <c r="PP13" s="62"/>
      <c r="PQ13" s="62"/>
      <c r="PR13" s="62"/>
      <c r="PS13" s="62"/>
      <c r="PT13" s="62"/>
      <c r="PU13" s="62"/>
      <c r="PV13" s="62"/>
      <c r="PW13" s="62"/>
      <c r="PX13" s="62"/>
      <c r="PY13" s="62"/>
      <c r="PZ13" s="62"/>
      <c r="QA13" s="62"/>
      <c r="QB13" s="62"/>
      <c r="QC13" s="62"/>
      <c r="QD13" s="62"/>
      <c r="QE13" s="62"/>
      <c r="QF13" s="62"/>
      <c r="QG13" s="62"/>
      <c r="QH13" s="62"/>
      <c r="QI13" s="62"/>
      <c r="QJ13" s="62"/>
      <c r="QK13" s="62"/>
      <c r="QL13" s="62"/>
      <c r="QM13" s="62"/>
      <c r="QN13" s="62"/>
      <c r="QO13" s="62"/>
      <c r="QP13" s="62"/>
      <c r="QQ13" s="62"/>
      <c r="QR13" s="62"/>
      <c r="QS13" s="62"/>
      <c r="QT13" s="62"/>
      <c r="QU13" s="62"/>
      <c r="QV13" s="62"/>
      <c r="QW13" s="62"/>
      <c r="QX13" s="62"/>
      <c r="QY13" s="62"/>
      <c r="QZ13" s="62"/>
      <c r="RA13" s="62"/>
      <c r="RB13" s="62"/>
      <c r="RC13" s="62"/>
      <c r="RD13" s="62"/>
      <c r="RE13" s="62"/>
      <c r="RF13" s="62"/>
      <c r="RG13" s="62"/>
      <c r="RH13" s="62"/>
      <c r="RI13" s="62"/>
      <c r="RJ13" s="62"/>
      <c r="RK13" s="62"/>
      <c r="RL13" s="62"/>
      <c r="RM13" s="62"/>
      <c r="RN13" s="62"/>
      <c r="RO13" s="62"/>
      <c r="RP13" s="62"/>
      <c r="RQ13" s="62"/>
      <c r="RR13" s="62"/>
      <c r="RS13" s="62"/>
      <c r="RT13" s="62"/>
      <c r="RU13" s="62"/>
      <c r="RV13" s="62"/>
      <c r="RW13" s="62"/>
      <c r="RX13" s="62"/>
      <c r="RY13" s="62"/>
      <c r="RZ13" s="62"/>
      <c r="SA13" s="62"/>
      <c r="SB13" s="62"/>
      <c r="SC13" s="62"/>
      <c r="SD13" s="62"/>
      <c r="SE13" s="62"/>
      <c r="SF13" s="62"/>
      <c r="SG13" s="62"/>
      <c r="SH13" s="62"/>
      <c r="SI13" s="62"/>
      <c r="SJ13" s="62"/>
      <c r="SK13" s="62"/>
      <c r="SL13" s="62"/>
      <c r="SM13" s="62"/>
      <c r="SN13" s="62"/>
      <c r="SO13" s="62"/>
      <c r="SP13" s="62"/>
      <c r="SQ13" s="62"/>
      <c r="SR13" s="62"/>
      <c r="SS13" s="62"/>
      <c r="ST13" s="62"/>
      <c r="SU13" s="62"/>
      <c r="SV13" s="62"/>
      <c r="SW13" s="62"/>
      <c r="SX13" s="62"/>
      <c r="SY13" s="62"/>
      <c r="SZ13" s="62"/>
      <c r="TA13" s="62"/>
      <c r="TB13" s="62"/>
      <c r="TC13" s="62"/>
      <c r="TD13" s="62"/>
      <c r="TE13" s="62"/>
      <c r="TF13" s="62"/>
      <c r="TG13" s="62"/>
      <c r="TH13" s="62"/>
      <c r="TI13" s="62"/>
      <c r="TJ13" s="62"/>
      <c r="TK13" s="62"/>
      <c r="TL13" s="62"/>
      <c r="TM13" s="62"/>
      <c r="TN13" s="62"/>
      <c r="TO13" s="62"/>
      <c r="TP13" s="62"/>
      <c r="TQ13" s="62"/>
      <c r="TR13" s="62"/>
      <c r="TS13" s="62"/>
      <c r="TT13" s="62"/>
      <c r="TU13" s="62"/>
      <c r="TV13" s="62"/>
      <c r="TW13" s="62"/>
      <c r="TX13" s="62"/>
      <c r="TY13" s="62"/>
      <c r="TZ13" s="62"/>
      <c r="UA13" s="62"/>
      <c r="UB13" s="62"/>
      <c r="UC13" s="62"/>
      <c r="UD13" s="62"/>
      <c r="UE13" s="62"/>
      <c r="UF13" s="62"/>
      <c r="UG13" s="62"/>
      <c r="UH13" s="62"/>
      <c r="UI13" s="62"/>
      <c r="UJ13" s="62"/>
      <c r="UK13" s="62"/>
      <c r="UL13" s="62"/>
      <c r="UM13" s="62"/>
      <c r="UN13" s="62"/>
      <c r="UO13" s="62"/>
      <c r="UP13" s="62"/>
      <c r="UQ13" s="62"/>
      <c r="UR13" s="62"/>
      <c r="US13" s="62"/>
      <c r="UT13" s="62"/>
      <c r="UU13" s="62"/>
      <c r="UV13" s="62"/>
      <c r="UW13" s="62"/>
      <c r="UX13" s="62"/>
      <c r="UY13" s="62"/>
      <c r="UZ13" s="62"/>
      <c r="VA13" s="62"/>
      <c r="VB13" s="62"/>
      <c r="VC13" s="62"/>
      <c r="VD13" s="62"/>
      <c r="VE13" s="62"/>
      <c r="VF13" s="62"/>
      <c r="VG13" s="62"/>
      <c r="VH13" s="62"/>
      <c r="VI13" s="62"/>
      <c r="VJ13" s="62"/>
      <c r="VK13" s="62"/>
      <c r="VL13" s="62"/>
      <c r="VM13" s="62"/>
      <c r="VN13" s="62"/>
      <c r="VO13" s="62"/>
      <c r="VP13" s="62"/>
      <c r="VQ13" s="62"/>
      <c r="VR13" s="62"/>
      <c r="VS13" s="62"/>
      <c r="VT13" s="62"/>
      <c r="VU13" s="62"/>
      <c r="VV13" s="62"/>
      <c r="VW13" s="62"/>
      <c r="VX13" s="62"/>
      <c r="VY13" s="62"/>
      <c r="VZ13" s="62"/>
      <c r="WA13" s="62"/>
      <c r="WB13" s="62"/>
      <c r="WC13" s="62"/>
      <c r="WD13" s="62"/>
      <c r="WE13" s="62"/>
      <c r="WF13" s="62"/>
      <c r="WG13" s="62"/>
      <c r="WH13" s="62"/>
      <c r="WI13" s="62"/>
      <c r="WJ13" s="62"/>
      <c r="WK13" s="62"/>
      <c r="WL13" s="62"/>
      <c r="WM13" s="62"/>
      <c r="WN13" s="62"/>
      <c r="WO13" s="62"/>
      <c r="WP13" s="62"/>
      <c r="WQ13" s="62"/>
      <c r="WR13" s="62"/>
      <c r="WS13" s="62"/>
      <c r="WT13" s="62"/>
      <c r="WU13" s="62"/>
      <c r="WV13" s="62"/>
      <c r="WW13" s="62"/>
      <c r="WX13" s="62"/>
      <c r="WY13" s="62"/>
      <c r="WZ13" s="62"/>
      <c r="XA13" s="62"/>
      <c r="XB13" s="62"/>
      <c r="XC13" s="62"/>
      <c r="XD13" s="62"/>
      <c r="XE13" s="62"/>
      <c r="XF13" s="62"/>
      <c r="XG13" s="62"/>
      <c r="XH13" s="62"/>
      <c r="XI13" s="62"/>
      <c r="XJ13" s="62"/>
      <c r="XK13" s="62"/>
      <c r="XL13" s="62"/>
      <c r="XM13" s="62"/>
      <c r="XN13" s="62"/>
      <c r="XO13" s="62"/>
      <c r="XP13" s="62"/>
      <c r="XQ13" s="62"/>
      <c r="XR13" s="62"/>
      <c r="XS13" s="62"/>
      <c r="XT13" s="62"/>
      <c r="XU13" s="62"/>
      <c r="XV13" s="62"/>
      <c r="XW13" s="62"/>
      <c r="XX13" s="62"/>
      <c r="XY13" s="62"/>
      <c r="XZ13" s="62"/>
      <c r="YA13" s="62"/>
      <c r="YB13" s="62"/>
      <c r="YC13" s="62"/>
      <c r="YD13" s="62"/>
      <c r="YE13" s="62"/>
      <c r="YF13" s="62"/>
      <c r="YG13" s="62"/>
      <c r="YH13" s="62"/>
      <c r="YI13" s="62"/>
      <c r="YJ13" s="62"/>
      <c r="YK13" s="62"/>
      <c r="YL13" s="62"/>
      <c r="YM13" s="62"/>
      <c r="YN13" s="62"/>
      <c r="YO13" s="62"/>
      <c r="YP13" s="62"/>
      <c r="YQ13" s="62"/>
      <c r="YR13" s="62"/>
      <c r="YS13" s="62"/>
      <c r="YT13" s="62"/>
      <c r="YU13" s="62"/>
      <c r="YV13" s="62"/>
      <c r="YW13" s="62"/>
      <c r="YX13" s="62"/>
      <c r="YY13" s="62"/>
      <c r="YZ13" s="62"/>
      <c r="ZA13" s="62"/>
      <c r="ZB13" s="62"/>
      <c r="ZC13" s="62"/>
      <c r="ZD13" s="62"/>
      <c r="ZE13" s="62"/>
      <c r="ZF13" s="62"/>
      <c r="ZG13" s="62"/>
      <c r="ZH13" s="62"/>
      <c r="ZI13" s="62"/>
      <c r="ZJ13" s="62"/>
      <c r="ZK13" s="62"/>
      <c r="ZL13" s="62"/>
      <c r="ZM13" s="62"/>
      <c r="ZN13" s="62"/>
      <c r="ZO13" s="62"/>
      <c r="ZP13" s="62"/>
      <c r="ZQ13" s="62"/>
      <c r="ZR13" s="62"/>
      <c r="ZS13" s="62"/>
      <c r="ZT13" s="62"/>
      <c r="ZU13" s="62"/>
      <c r="ZV13" s="62"/>
      <c r="ZW13" s="62"/>
      <c r="ZX13" s="62"/>
      <c r="ZY13" s="62"/>
      <c r="ZZ13" s="62"/>
      <c r="AAA13" s="62"/>
      <c r="AAB13" s="62"/>
      <c r="AAC13" s="62"/>
      <c r="AAD13" s="62"/>
      <c r="AAE13" s="62"/>
      <c r="AAF13" s="62"/>
      <c r="AAG13" s="62"/>
      <c r="AAH13" s="62"/>
      <c r="AAI13" s="62"/>
      <c r="AAJ13" s="62"/>
      <c r="AAK13" s="62"/>
      <c r="AAL13" s="62"/>
      <c r="AAM13" s="62"/>
      <c r="AAN13" s="62"/>
      <c r="AAO13" s="62"/>
      <c r="AAP13" s="62"/>
      <c r="AAQ13" s="62"/>
      <c r="AAR13" s="62"/>
      <c r="AAS13" s="62"/>
      <c r="AAT13" s="62"/>
      <c r="AAU13" s="62"/>
      <c r="AAV13" s="62"/>
      <c r="AAW13" s="62"/>
      <c r="AAX13" s="62"/>
      <c r="AAY13" s="62"/>
      <c r="AAZ13" s="62"/>
      <c r="ABA13" s="62"/>
      <c r="ABB13" s="62"/>
      <c r="ABC13" s="62"/>
      <c r="ABD13" s="62"/>
      <c r="ABE13" s="62"/>
      <c r="ABF13" s="62"/>
      <c r="ABG13" s="62"/>
      <c r="ABH13" s="62"/>
      <c r="ABI13" s="62"/>
      <c r="ABJ13" s="62"/>
      <c r="ABK13" s="62"/>
      <c r="ABL13" s="62"/>
      <c r="ABM13" s="62"/>
      <c r="ABN13" s="62"/>
      <c r="ABO13" s="62"/>
      <c r="ABP13" s="62"/>
      <c r="ABQ13" s="62"/>
      <c r="ABR13" s="62"/>
      <c r="ABS13" s="62"/>
      <c r="ABT13" s="62"/>
      <c r="ABU13" s="62"/>
      <c r="ABV13" s="62"/>
      <c r="ABW13" s="62"/>
      <c r="ABX13" s="62"/>
      <c r="ABY13" s="62"/>
      <c r="ABZ13" s="62"/>
      <c r="ACA13" s="62"/>
      <c r="ACB13" s="62"/>
      <c r="ACC13" s="62"/>
      <c r="ACD13" s="62"/>
      <c r="ACE13" s="62"/>
      <c r="ACF13" s="62"/>
      <c r="ACG13" s="62"/>
      <c r="ACH13" s="62"/>
      <c r="ACI13" s="62"/>
      <c r="ACJ13" s="62"/>
      <c r="ACK13" s="62"/>
      <c r="ACL13" s="62"/>
      <c r="ACM13" s="62"/>
      <c r="ACN13" s="62"/>
      <c r="ACO13" s="62"/>
      <c r="ACP13" s="62"/>
      <c r="ACQ13" s="62"/>
      <c r="ACR13" s="62"/>
      <c r="ACS13" s="62"/>
      <c r="ACT13" s="62"/>
      <c r="ACU13" s="62"/>
      <c r="ACV13" s="62"/>
      <c r="ACW13" s="62"/>
      <c r="ACX13" s="62"/>
      <c r="ACY13" s="62"/>
      <c r="ACZ13" s="62"/>
      <c r="ADA13" s="62"/>
      <c r="ADB13" s="62"/>
      <c r="ADC13" s="62"/>
      <c r="ADD13" s="62"/>
      <c r="ADE13" s="62"/>
      <c r="ADF13" s="62"/>
      <c r="ADG13" s="62"/>
      <c r="ADH13" s="62"/>
      <c r="ADI13" s="62"/>
      <c r="ADJ13" s="62"/>
      <c r="ADK13" s="62"/>
      <c r="ADL13" s="62"/>
      <c r="ADM13" s="62"/>
      <c r="ADN13" s="62"/>
      <c r="ADO13" s="62"/>
      <c r="ADP13" s="62"/>
      <c r="ADQ13" s="62"/>
      <c r="ADR13" s="62"/>
      <c r="ADS13" s="62"/>
      <c r="ADT13" s="62"/>
      <c r="ADU13" s="62"/>
      <c r="ADV13" s="62"/>
      <c r="ADW13" s="62"/>
      <c r="ADX13" s="62"/>
      <c r="ADY13" s="62"/>
      <c r="ADZ13" s="62"/>
      <c r="AEA13" s="62"/>
      <c r="AEB13" s="62"/>
      <c r="AEC13" s="62"/>
      <c r="AED13" s="62"/>
      <c r="AEE13" s="62"/>
      <c r="AEF13" s="62"/>
      <c r="AEG13" s="62"/>
      <c r="AEH13" s="62"/>
      <c r="AEI13" s="62"/>
      <c r="AEJ13" s="62"/>
      <c r="AEK13" s="62"/>
      <c r="AEL13" s="62"/>
      <c r="AEM13" s="62"/>
      <c r="AEN13" s="62"/>
      <c r="AEO13" s="62"/>
      <c r="AEP13" s="62"/>
      <c r="AEQ13" s="62"/>
      <c r="AER13" s="62"/>
      <c r="AES13" s="62"/>
      <c r="AET13" s="62"/>
      <c r="AEU13" s="62"/>
      <c r="AEV13" s="62"/>
      <c r="AEW13" s="62"/>
      <c r="AEX13" s="62"/>
      <c r="AEY13" s="62"/>
      <c r="AEZ13" s="62"/>
      <c r="AFA13" s="62"/>
      <c r="AFB13" s="62"/>
      <c r="AFC13" s="62"/>
      <c r="AFD13" s="62"/>
      <c r="AFE13" s="62"/>
      <c r="AFF13" s="62"/>
      <c r="AFG13" s="62"/>
      <c r="AFH13" s="62"/>
      <c r="AFI13" s="62"/>
      <c r="AFJ13" s="62"/>
      <c r="AFK13" s="62"/>
      <c r="AFL13" s="62"/>
      <c r="AFM13" s="62"/>
      <c r="AFN13" s="62"/>
      <c r="AFO13" s="62"/>
      <c r="AFP13" s="62"/>
      <c r="AFQ13" s="62"/>
      <c r="AFR13" s="62"/>
      <c r="AFS13" s="62"/>
      <c r="AFT13" s="62"/>
      <c r="AFU13" s="62"/>
      <c r="AFV13" s="62"/>
      <c r="AFW13" s="62"/>
      <c r="AFX13" s="62"/>
      <c r="AFY13" s="62"/>
      <c r="AFZ13" s="62"/>
      <c r="AGA13" s="62"/>
      <c r="AGB13" s="62"/>
      <c r="AGC13" s="62"/>
      <c r="AGD13" s="62"/>
      <c r="AGE13" s="62"/>
      <c r="AGF13" s="62"/>
      <c r="AGG13" s="62"/>
      <c r="AGH13" s="62"/>
      <c r="AGI13" s="62"/>
      <c r="AGJ13" s="62"/>
      <c r="AGK13" s="62"/>
      <c r="AGL13" s="62"/>
      <c r="AGM13" s="62"/>
      <c r="AGN13" s="62"/>
      <c r="AGO13" s="62"/>
      <c r="AGP13" s="62"/>
      <c r="AGQ13" s="62"/>
      <c r="AGR13" s="62"/>
      <c r="AGS13" s="62"/>
      <c r="AGT13" s="62"/>
      <c r="AGU13" s="62"/>
      <c r="AGV13" s="62"/>
      <c r="AGW13" s="62"/>
      <c r="AGX13" s="62"/>
      <c r="AGY13" s="62"/>
      <c r="AGZ13" s="62"/>
      <c r="AHA13" s="62"/>
      <c r="AHB13" s="62"/>
      <c r="AHC13" s="62"/>
      <c r="AHD13" s="62"/>
      <c r="AHE13" s="62"/>
      <c r="AHF13" s="62"/>
      <c r="AHG13" s="62"/>
      <c r="AHH13" s="62"/>
      <c r="AHI13" s="62"/>
      <c r="AHJ13" s="62"/>
      <c r="AHK13" s="62"/>
      <c r="AHL13" s="62"/>
      <c r="AHM13" s="62"/>
      <c r="AHN13" s="62"/>
      <c r="AHO13" s="62"/>
      <c r="AHP13" s="62"/>
      <c r="AHQ13" s="62"/>
      <c r="AHR13" s="62"/>
      <c r="AHS13" s="62"/>
      <c r="AHT13" s="62"/>
      <c r="AHU13" s="62"/>
      <c r="AHV13" s="62"/>
      <c r="AHW13" s="62"/>
      <c r="AHX13" s="62"/>
      <c r="AHY13" s="62"/>
      <c r="AHZ13" s="62"/>
      <c r="AIA13" s="62"/>
      <c r="AIB13" s="62"/>
      <c r="AIC13" s="62"/>
      <c r="AID13" s="62"/>
      <c r="AIE13" s="62"/>
      <c r="AIF13" s="62"/>
      <c r="AIG13" s="62"/>
      <c r="AIH13" s="62"/>
      <c r="AII13" s="62"/>
      <c r="AIJ13" s="62"/>
      <c r="AIK13" s="62"/>
      <c r="AIL13" s="62"/>
      <c r="AIM13" s="62"/>
      <c r="AIN13" s="62"/>
      <c r="AIO13" s="62"/>
      <c r="AIP13" s="62"/>
      <c r="AIQ13" s="62"/>
      <c r="AIR13" s="62"/>
      <c r="AIS13" s="62"/>
      <c r="AIT13" s="62"/>
      <c r="AIU13" s="62"/>
      <c r="AIV13" s="62"/>
      <c r="AIW13" s="62"/>
      <c r="AIX13" s="62"/>
      <c r="AIY13" s="62"/>
      <c r="AIZ13" s="62"/>
      <c r="AJA13" s="62"/>
      <c r="AJB13" s="62"/>
      <c r="AJC13" s="62"/>
      <c r="AJD13" s="62"/>
      <c r="AJE13" s="62"/>
      <c r="AJF13" s="62"/>
      <c r="AJG13" s="62"/>
      <c r="AJH13" s="62"/>
      <c r="AJI13" s="62"/>
      <c r="AJJ13" s="62"/>
      <c r="AJK13" s="62"/>
      <c r="AJL13" s="62"/>
      <c r="AJM13" s="62"/>
      <c r="AJN13" s="62"/>
      <c r="AJO13" s="62"/>
      <c r="AJP13" s="62"/>
      <c r="AJQ13" s="62"/>
      <c r="AJR13" s="62"/>
      <c r="AJS13" s="62"/>
      <c r="AJT13" s="62"/>
      <c r="AJU13" s="62"/>
      <c r="AJV13" s="62"/>
      <c r="AJW13" s="62"/>
      <c r="AJX13" s="62"/>
      <c r="AJY13" s="62"/>
      <c r="AJZ13" s="62"/>
      <c r="AKA13" s="62"/>
      <c r="AKB13" s="62"/>
      <c r="AKC13" s="62"/>
      <c r="AKD13" s="62"/>
      <c r="AKE13" s="62"/>
      <c r="AKF13" s="62"/>
      <c r="AKG13" s="62"/>
      <c r="AKH13" s="62"/>
      <c r="AKI13" s="62"/>
      <c r="AKJ13" s="62"/>
      <c r="AKK13" s="62"/>
      <c r="AKL13" s="62"/>
      <c r="AKM13" s="62"/>
      <c r="AKN13" s="62"/>
      <c r="AKO13" s="62"/>
      <c r="AKP13" s="62"/>
      <c r="AKQ13" s="62"/>
      <c r="AKR13" s="62"/>
      <c r="AKS13" s="62"/>
      <c r="AKT13" s="62"/>
      <c r="AKU13" s="62"/>
      <c r="AKV13" s="62"/>
      <c r="AKW13" s="62"/>
      <c r="AKX13" s="62"/>
      <c r="AKY13" s="62"/>
      <c r="AKZ13" s="62"/>
      <c r="ALA13" s="62"/>
      <c r="ALB13" s="62"/>
      <c r="ALC13" s="62"/>
      <c r="ALD13" s="62"/>
      <c r="ALE13" s="62"/>
      <c r="ALF13" s="62"/>
      <c r="ALG13" s="62"/>
      <c r="ALH13" s="62"/>
      <c r="ALI13" s="62"/>
      <c r="ALJ13" s="62"/>
      <c r="ALK13" s="62"/>
      <c r="ALL13" s="62"/>
      <c r="ALM13" s="62"/>
      <c r="ALN13" s="62"/>
      <c r="ALO13" s="62"/>
      <c r="ALP13" s="62"/>
      <c r="ALQ13" s="62"/>
      <c r="ALR13" s="62"/>
      <c r="ALS13" s="62"/>
      <c r="ALT13" s="62"/>
      <c r="ALU13" s="62"/>
      <c r="ALV13" s="62"/>
      <c r="ALW13" s="62"/>
      <c r="ALX13" s="62"/>
      <c r="ALY13" s="62"/>
      <c r="ALZ13" s="62"/>
      <c r="AMA13" s="62"/>
      <c r="AMB13" s="62"/>
      <c r="AMC13" s="62"/>
      <c r="AMD13" s="62"/>
      <c r="AME13" s="62"/>
      <c r="AMF13" s="62"/>
      <c r="AMG13" s="62"/>
      <c r="AMH13" s="62"/>
      <c r="AMI13" s="62"/>
    </row>
    <row r="14" spans="1:1024" s="63" customFormat="1" ht="17" customHeight="1" x14ac:dyDescent="0.2">
      <c r="A14" s="73">
        <v>44815</v>
      </c>
      <c r="B14" s="65"/>
      <c r="C14" s="65"/>
      <c r="D14" s="65"/>
      <c r="E14" s="66"/>
      <c r="F14" s="65"/>
      <c r="G14" s="58" t="str">
        <f t="shared" si="3"/>
        <v/>
      </c>
      <c r="H14" s="58" t="str">
        <f t="shared" si="0"/>
        <v/>
      </c>
      <c r="I14" s="67" t="str">
        <f t="shared" si="1"/>
        <v/>
      </c>
      <c r="J14" s="70" t="str">
        <f t="shared" si="2"/>
        <v/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  <c r="IW14" s="62"/>
      <c r="IX14" s="62"/>
      <c r="IY14" s="62"/>
      <c r="IZ14" s="62"/>
      <c r="JA14" s="62"/>
      <c r="JB14" s="62"/>
      <c r="JC14" s="62"/>
      <c r="JD14" s="62"/>
      <c r="JE14" s="62"/>
      <c r="JF14" s="62"/>
      <c r="JG14" s="62"/>
      <c r="JH14" s="62"/>
      <c r="JI14" s="62"/>
      <c r="JJ14" s="62"/>
      <c r="JK14" s="62"/>
      <c r="JL14" s="62"/>
      <c r="JM14" s="62"/>
      <c r="JN14" s="62"/>
      <c r="JO14" s="62"/>
      <c r="JP14" s="62"/>
      <c r="JQ14" s="62"/>
      <c r="JR14" s="62"/>
      <c r="JS14" s="62"/>
      <c r="JT14" s="62"/>
      <c r="JU14" s="62"/>
      <c r="JV14" s="62"/>
      <c r="JW14" s="62"/>
      <c r="JX14" s="62"/>
      <c r="JY14" s="62"/>
      <c r="JZ14" s="62"/>
      <c r="KA14" s="62"/>
      <c r="KB14" s="62"/>
      <c r="KC14" s="62"/>
      <c r="KD14" s="62"/>
      <c r="KE14" s="62"/>
      <c r="KF14" s="62"/>
      <c r="KG14" s="62"/>
      <c r="KH14" s="62"/>
      <c r="KI14" s="62"/>
      <c r="KJ14" s="62"/>
      <c r="KK14" s="62"/>
      <c r="KL14" s="62"/>
      <c r="KM14" s="62"/>
      <c r="KN14" s="62"/>
      <c r="KO14" s="62"/>
      <c r="KP14" s="62"/>
      <c r="KQ14" s="62"/>
      <c r="KR14" s="62"/>
      <c r="KS14" s="62"/>
      <c r="KT14" s="62"/>
      <c r="KU14" s="62"/>
      <c r="KV14" s="62"/>
      <c r="KW14" s="62"/>
      <c r="KX14" s="62"/>
      <c r="KY14" s="62"/>
      <c r="KZ14" s="62"/>
      <c r="LA14" s="62"/>
      <c r="LB14" s="62"/>
      <c r="LC14" s="62"/>
      <c r="LD14" s="62"/>
      <c r="LE14" s="62"/>
      <c r="LF14" s="62"/>
      <c r="LG14" s="62"/>
      <c r="LH14" s="62"/>
      <c r="LI14" s="62"/>
      <c r="LJ14" s="62"/>
      <c r="LK14" s="62"/>
      <c r="LL14" s="62"/>
      <c r="LM14" s="62"/>
      <c r="LN14" s="62"/>
      <c r="LO14" s="62"/>
      <c r="LP14" s="62"/>
      <c r="LQ14" s="62"/>
      <c r="LR14" s="62"/>
      <c r="LS14" s="62"/>
      <c r="LT14" s="62"/>
      <c r="LU14" s="62"/>
      <c r="LV14" s="62"/>
      <c r="LW14" s="62"/>
      <c r="LX14" s="62"/>
      <c r="LY14" s="62"/>
      <c r="LZ14" s="62"/>
      <c r="MA14" s="62"/>
      <c r="MB14" s="62"/>
      <c r="MC14" s="62"/>
      <c r="MD14" s="62"/>
      <c r="ME14" s="62"/>
      <c r="MF14" s="62"/>
      <c r="MG14" s="62"/>
      <c r="MH14" s="62"/>
      <c r="MI14" s="62"/>
      <c r="MJ14" s="62"/>
      <c r="MK14" s="62"/>
      <c r="ML14" s="62"/>
      <c r="MM14" s="62"/>
      <c r="MN14" s="62"/>
      <c r="MO14" s="62"/>
      <c r="MP14" s="62"/>
      <c r="MQ14" s="62"/>
      <c r="MR14" s="62"/>
      <c r="MS14" s="62"/>
      <c r="MT14" s="62"/>
      <c r="MU14" s="62"/>
      <c r="MV14" s="62"/>
      <c r="MW14" s="62"/>
      <c r="MX14" s="62"/>
      <c r="MY14" s="62"/>
      <c r="MZ14" s="62"/>
      <c r="NA14" s="62"/>
      <c r="NB14" s="62"/>
      <c r="NC14" s="62"/>
      <c r="ND14" s="62"/>
      <c r="NE14" s="62"/>
      <c r="NF14" s="62"/>
      <c r="NG14" s="62"/>
      <c r="NH14" s="62"/>
      <c r="NI14" s="62"/>
      <c r="NJ14" s="62"/>
      <c r="NK14" s="62"/>
      <c r="NL14" s="62"/>
      <c r="NM14" s="62"/>
      <c r="NN14" s="62"/>
      <c r="NO14" s="62"/>
      <c r="NP14" s="62"/>
      <c r="NQ14" s="62"/>
      <c r="NR14" s="62"/>
      <c r="NS14" s="62"/>
      <c r="NT14" s="62"/>
      <c r="NU14" s="62"/>
      <c r="NV14" s="62"/>
      <c r="NW14" s="62"/>
      <c r="NX14" s="62"/>
      <c r="NY14" s="62"/>
      <c r="NZ14" s="62"/>
      <c r="OA14" s="62"/>
      <c r="OB14" s="62"/>
      <c r="OC14" s="62"/>
      <c r="OD14" s="62"/>
      <c r="OE14" s="62"/>
      <c r="OF14" s="62"/>
      <c r="OG14" s="62"/>
      <c r="OH14" s="62"/>
      <c r="OI14" s="62"/>
      <c r="OJ14" s="62"/>
      <c r="OK14" s="62"/>
      <c r="OL14" s="62"/>
      <c r="OM14" s="62"/>
      <c r="ON14" s="62"/>
      <c r="OO14" s="62"/>
      <c r="OP14" s="62"/>
      <c r="OQ14" s="62"/>
      <c r="OR14" s="62"/>
      <c r="OS14" s="62"/>
      <c r="OT14" s="62"/>
      <c r="OU14" s="62"/>
      <c r="OV14" s="62"/>
      <c r="OW14" s="62"/>
      <c r="OX14" s="62"/>
      <c r="OY14" s="62"/>
      <c r="OZ14" s="62"/>
      <c r="PA14" s="62"/>
      <c r="PB14" s="62"/>
      <c r="PC14" s="62"/>
      <c r="PD14" s="62"/>
      <c r="PE14" s="62"/>
      <c r="PF14" s="62"/>
      <c r="PG14" s="62"/>
      <c r="PH14" s="62"/>
      <c r="PI14" s="62"/>
      <c r="PJ14" s="62"/>
      <c r="PK14" s="62"/>
      <c r="PL14" s="62"/>
      <c r="PM14" s="62"/>
      <c r="PN14" s="62"/>
      <c r="PO14" s="62"/>
      <c r="PP14" s="62"/>
      <c r="PQ14" s="62"/>
      <c r="PR14" s="62"/>
      <c r="PS14" s="62"/>
      <c r="PT14" s="62"/>
      <c r="PU14" s="62"/>
      <c r="PV14" s="62"/>
      <c r="PW14" s="62"/>
      <c r="PX14" s="62"/>
      <c r="PY14" s="62"/>
      <c r="PZ14" s="62"/>
      <c r="QA14" s="62"/>
      <c r="QB14" s="62"/>
      <c r="QC14" s="62"/>
      <c r="QD14" s="62"/>
      <c r="QE14" s="62"/>
      <c r="QF14" s="62"/>
      <c r="QG14" s="62"/>
      <c r="QH14" s="62"/>
      <c r="QI14" s="62"/>
      <c r="QJ14" s="62"/>
      <c r="QK14" s="62"/>
      <c r="QL14" s="62"/>
      <c r="QM14" s="62"/>
      <c r="QN14" s="62"/>
      <c r="QO14" s="62"/>
      <c r="QP14" s="62"/>
      <c r="QQ14" s="62"/>
      <c r="QR14" s="62"/>
      <c r="QS14" s="62"/>
      <c r="QT14" s="62"/>
      <c r="QU14" s="62"/>
      <c r="QV14" s="62"/>
      <c r="QW14" s="62"/>
      <c r="QX14" s="62"/>
      <c r="QY14" s="62"/>
      <c r="QZ14" s="62"/>
      <c r="RA14" s="62"/>
      <c r="RB14" s="62"/>
      <c r="RC14" s="62"/>
      <c r="RD14" s="62"/>
      <c r="RE14" s="62"/>
      <c r="RF14" s="62"/>
      <c r="RG14" s="62"/>
      <c r="RH14" s="62"/>
      <c r="RI14" s="62"/>
      <c r="RJ14" s="62"/>
      <c r="RK14" s="62"/>
      <c r="RL14" s="62"/>
      <c r="RM14" s="62"/>
      <c r="RN14" s="62"/>
      <c r="RO14" s="62"/>
      <c r="RP14" s="62"/>
      <c r="RQ14" s="62"/>
      <c r="RR14" s="62"/>
      <c r="RS14" s="62"/>
      <c r="RT14" s="62"/>
      <c r="RU14" s="62"/>
      <c r="RV14" s="62"/>
      <c r="RW14" s="62"/>
      <c r="RX14" s="62"/>
      <c r="RY14" s="62"/>
      <c r="RZ14" s="62"/>
      <c r="SA14" s="62"/>
      <c r="SB14" s="62"/>
      <c r="SC14" s="62"/>
      <c r="SD14" s="62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  <c r="VD14" s="62"/>
      <c r="VE14" s="62"/>
      <c r="VF14" s="62"/>
      <c r="VG14" s="62"/>
      <c r="VH14" s="62"/>
      <c r="VI14" s="62"/>
      <c r="VJ14" s="62"/>
      <c r="VK14" s="62"/>
      <c r="VL14" s="62"/>
      <c r="VM14" s="62"/>
      <c r="VN14" s="62"/>
      <c r="VO14" s="62"/>
      <c r="VP14" s="62"/>
      <c r="VQ14" s="62"/>
      <c r="VR14" s="62"/>
      <c r="VS14" s="62"/>
      <c r="VT14" s="62"/>
      <c r="VU14" s="62"/>
      <c r="VV14" s="62"/>
      <c r="VW14" s="62"/>
      <c r="VX14" s="62"/>
      <c r="VY14" s="62"/>
      <c r="VZ14" s="62"/>
      <c r="WA14" s="62"/>
      <c r="WB14" s="62"/>
      <c r="WC14" s="62"/>
      <c r="WD14" s="62"/>
      <c r="WE14" s="62"/>
      <c r="WF14" s="62"/>
      <c r="WG14" s="62"/>
      <c r="WH14" s="62"/>
      <c r="WI14" s="62"/>
      <c r="WJ14" s="62"/>
      <c r="WK14" s="62"/>
      <c r="WL14" s="62"/>
      <c r="WM14" s="62"/>
      <c r="WN14" s="62"/>
      <c r="WO14" s="62"/>
      <c r="WP14" s="62"/>
      <c r="WQ14" s="62"/>
      <c r="WR14" s="62"/>
      <c r="WS14" s="62"/>
      <c r="WT14" s="62"/>
      <c r="WU14" s="62"/>
      <c r="WV14" s="62"/>
      <c r="WW14" s="62"/>
      <c r="WX14" s="62"/>
      <c r="WY14" s="62"/>
      <c r="WZ14" s="62"/>
      <c r="XA14" s="62"/>
      <c r="XB14" s="62"/>
      <c r="XC14" s="62"/>
      <c r="XD14" s="62"/>
      <c r="XE14" s="62"/>
      <c r="XF14" s="62"/>
      <c r="XG14" s="62"/>
      <c r="XH14" s="62"/>
      <c r="XI14" s="62"/>
      <c r="XJ14" s="62"/>
      <c r="XK14" s="62"/>
      <c r="XL14" s="62"/>
      <c r="XM14" s="62"/>
      <c r="XN14" s="62"/>
      <c r="XO14" s="62"/>
      <c r="XP14" s="62"/>
      <c r="XQ14" s="62"/>
      <c r="XR14" s="62"/>
      <c r="XS14" s="62"/>
      <c r="XT14" s="62"/>
      <c r="XU14" s="62"/>
      <c r="XV14" s="62"/>
      <c r="XW14" s="62"/>
      <c r="XX14" s="62"/>
      <c r="XY14" s="62"/>
      <c r="XZ14" s="62"/>
      <c r="YA14" s="62"/>
      <c r="YB14" s="62"/>
      <c r="YC14" s="62"/>
      <c r="YD14" s="62"/>
      <c r="YE14" s="62"/>
      <c r="YF14" s="62"/>
      <c r="YG14" s="62"/>
      <c r="YH14" s="62"/>
      <c r="YI14" s="62"/>
      <c r="YJ14" s="62"/>
      <c r="YK14" s="62"/>
      <c r="YL14" s="62"/>
      <c r="YM14" s="62"/>
      <c r="YN14" s="62"/>
      <c r="YO14" s="62"/>
      <c r="YP14" s="62"/>
      <c r="YQ14" s="62"/>
      <c r="YR14" s="62"/>
      <c r="YS14" s="62"/>
      <c r="YT14" s="62"/>
      <c r="YU14" s="62"/>
      <c r="YV14" s="62"/>
      <c r="YW14" s="62"/>
      <c r="YX14" s="62"/>
      <c r="YY14" s="62"/>
      <c r="YZ14" s="62"/>
      <c r="ZA14" s="62"/>
      <c r="ZB14" s="62"/>
      <c r="ZC14" s="62"/>
      <c r="ZD14" s="62"/>
      <c r="ZE14" s="62"/>
      <c r="ZF14" s="62"/>
      <c r="ZG14" s="62"/>
      <c r="ZH14" s="62"/>
      <c r="ZI14" s="62"/>
      <c r="ZJ14" s="62"/>
      <c r="ZK14" s="62"/>
      <c r="ZL14" s="62"/>
      <c r="ZM14" s="62"/>
      <c r="ZN14" s="62"/>
      <c r="ZO14" s="62"/>
      <c r="ZP14" s="62"/>
      <c r="ZQ14" s="62"/>
      <c r="ZR14" s="62"/>
      <c r="ZS14" s="62"/>
      <c r="ZT14" s="62"/>
      <c r="ZU14" s="62"/>
      <c r="ZV14" s="62"/>
      <c r="ZW14" s="62"/>
      <c r="ZX14" s="62"/>
      <c r="ZY14" s="62"/>
      <c r="ZZ14" s="62"/>
      <c r="AAA14" s="62"/>
      <c r="AAB14" s="62"/>
      <c r="AAC14" s="62"/>
      <c r="AAD14" s="62"/>
      <c r="AAE14" s="62"/>
      <c r="AAF14" s="62"/>
      <c r="AAG14" s="62"/>
      <c r="AAH14" s="62"/>
      <c r="AAI14" s="62"/>
      <c r="AAJ14" s="62"/>
      <c r="AAK14" s="62"/>
      <c r="AAL14" s="62"/>
      <c r="AAM14" s="62"/>
      <c r="AAN14" s="62"/>
      <c r="AAO14" s="62"/>
      <c r="AAP14" s="62"/>
      <c r="AAQ14" s="62"/>
      <c r="AAR14" s="62"/>
      <c r="AAS14" s="62"/>
      <c r="AAT14" s="62"/>
      <c r="AAU14" s="62"/>
      <c r="AAV14" s="62"/>
      <c r="AAW14" s="62"/>
      <c r="AAX14" s="62"/>
      <c r="AAY14" s="62"/>
      <c r="AAZ14" s="62"/>
      <c r="ABA14" s="62"/>
      <c r="ABB14" s="62"/>
      <c r="ABC14" s="62"/>
      <c r="ABD14" s="62"/>
      <c r="ABE14" s="62"/>
      <c r="ABF14" s="62"/>
      <c r="ABG14" s="62"/>
      <c r="ABH14" s="62"/>
      <c r="ABI14" s="62"/>
      <c r="ABJ14" s="62"/>
      <c r="ABK14" s="62"/>
      <c r="ABL14" s="62"/>
      <c r="ABM14" s="62"/>
      <c r="ABN14" s="62"/>
      <c r="ABO14" s="62"/>
      <c r="ABP14" s="62"/>
      <c r="ABQ14" s="62"/>
      <c r="ABR14" s="62"/>
      <c r="ABS14" s="62"/>
      <c r="ABT14" s="62"/>
      <c r="ABU14" s="62"/>
      <c r="ABV14" s="62"/>
      <c r="ABW14" s="62"/>
      <c r="ABX14" s="62"/>
      <c r="ABY14" s="62"/>
      <c r="ABZ14" s="62"/>
      <c r="ACA14" s="62"/>
      <c r="ACB14" s="62"/>
      <c r="ACC14" s="62"/>
      <c r="ACD14" s="62"/>
      <c r="ACE14" s="62"/>
      <c r="ACF14" s="62"/>
      <c r="ACG14" s="62"/>
      <c r="ACH14" s="62"/>
      <c r="ACI14" s="62"/>
      <c r="ACJ14" s="62"/>
      <c r="ACK14" s="62"/>
      <c r="ACL14" s="62"/>
      <c r="ACM14" s="62"/>
      <c r="ACN14" s="62"/>
      <c r="ACO14" s="62"/>
      <c r="ACP14" s="62"/>
      <c r="ACQ14" s="62"/>
      <c r="ACR14" s="62"/>
      <c r="ACS14" s="62"/>
      <c r="ACT14" s="62"/>
      <c r="ACU14" s="62"/>
      <c r="ACV14" s="62"/>
      <c r="ACW14" s="62"/>
      <c r="ACX14" s="62"/>
      <c r="ACY14" s="62"/>
      <c r="ACZ14" s="62"/>
      <c r="ADA14" s="62"/>
      <c r="ADB14" s="62"/>
      <c r="ADC14" s="62"/>
      <c r="ADD14" s="62"/>
      <c r="ADE14" s="62"/>
      <c r="ADF14" s="62"/>
      <c r="ADG14" s="62"/>
      <c r="ADH14" s="62"/>
      <c r="ADI14" s="62"/>
      <c r="ADJ14" s="62"/>
      <c r="ADK14" s="62"/>
      <c r="ADL14" s="62"/>
      <c r="ADM14" s="62"/>
      <c r="ADN14" s="62"/>
      <c r="ADO14" s="62"/>
      <c r="ADP14" s="62"/>
      <c r="ADQ14" s="62"/>
      <c r="ADR14" s="62"/>
      <c r="ADS14" s="62"/>
      <c r="ADT14" s="62"/>
      <c r="ADU14" s="62"/>
      <c r="ADV14" s="62"/>
      <c r="ADW14" s="62"/>
      <c r="ADX14" s="62"/>
      <c r="ADY14" s="62"/>
      <c r="ADZ14" s="62"/>
      <c r="AEA14" s="62"/>
      <c r="AEB14" s="62"/>
      <c r="AEC14" s="62"/>
      <c r="AED14" s="62"/>
      <c r="AEE14" s="62"/>
      <c r="AEF14" s="62"/>
      <c r="AEG14" s="62"/>
      <c r="AEH14" s="62"/>
      <c r="AEI14" s="62"/>
      <c r="AEJ14" s="62"/>
      <c r="AEK14" s="62"/>
      <c r="AEL14" s="62"/>
      <c r="AEM14" s="62"/>
      <c r="AEN14" s="62"/>
      <c r="AEO14" s="62"/>
      <c r="AEP14" s="62"/>
      <c r="AEQ14" s="62"/>
      <c r="AER14" s="62"/>
      <c r="AES14" s="62"/>
      <c r="AET14" s="62"/>
      <c r="AEU14" s="62"/>
      <c r="AEV14" s="62"/>
      <c r="AEW14" s="62"/>
      <c r="AEX14" s="62"/>
      <c r="AEY14" s="62"/>
      <c r="AEZ14" s="62"/>
      <c r="AFA14" s="62"/>
      <c r="AFB14" s="62"/>
      <c r="AFC14" s="62"/>
      <c r="AFD14" s="62"/>
      <c r="AFE14" s="62"/>
      <c r="AFF14" s="62"/>
      <c r="AFG14" s="62"/>
      <c r="AFH14" s="62"/>
      <c r="AFI14" s="62"/>
      <c r="AFJ14" s="62"/>
      <c r="AFK14" s="62"/>
      <c r="AFL14" s="62"/>
      <c r="AFM14" s="62"/>
      <c r="AFN14" s="62"/>
      <c r="AFO14" s="62"/>
      <c r="AFP14" s="62"/>
      <c r="AFQ14" s="62"/>
      <c r="AFR14" s="62"/>
      <c r="AFS14" s="62"/>
      <c r="AFT14" s="62"/>
      <c r="AFU14" s="62"/>
      <c r="AFV14" s="62"/>
      <c r="AFW14" s="62"/>
      <c r="AFX14" s="62"/>
      <c r="AFY14" s="62"/>
      <c r="AFZ14" s="62"/>
      <c r="AGA14" s="62"/>
      <c r="AGB14" s="62"/>
      <c r="AGC14" s="62"/>
      <c r="AGD14" s="62"/>
      <c r="AGE14" s="62"/>
      <c r="AGF14" s="62"/>
      <c r="AGG14" s="62"/>
      <c r="AGH14" s="62"/>
      <c r="AGI14" s="62"/>
      <c r="AGJ14" s="62"/>
      <c r="AGK14" s="62"/>
      <c r="AGL14" s="62"/>
      <c r="AGM14" s="62"/>
      <c r="AGN14" s="62"/>
      <c r="AGO14" s="62"/>
      <c r="AGP14" s="62"/>
      <c r="AGQ14" s="62"/>
      <c r="AGR14" s="62"/>
      <c r="AGS14" s="62"/>
      <c r="AGT14" s="62"/>
      <c r="AGU14" s="62"/>
      <c r="AGV14" s="62"/>
      <c r="AGW14" s="62"/>
      <c r="AGX14" s="62"/>
      <c r="AGY14" s="62"/>
      <c r="AGZ14" s="62"/>
      <c r="AHA14" s="62"/>
      <c r="AHB14" s="62"/>
      <c r="AHC14" s="62"/>
      <c r="AHD14" s="62"/>
      <c r="AHE14" s="62"/>
      <c r="AHF14" s="62"/>
      <c r="AHG14" s="62"/>
      <c r="AHH14" s="62"/>
      <c r="AHI14" s="62"/>
      <c r="AHJ14" s="62"/>
      <c r="AHK14" s="62"/>
      <c r="AHL14" s="62"/>
      <c r="AHM14" s="62"/>
      <c r="AHN14" s="62"/>
      <c r="AHO14" s="62"/>
      <c r="AHP14" s="62"/>
      <c r="AHQ14" s="62"/>
      <c r="AHR14" s="62"/>
      <c r="AHS14" s="62"/>
      <c r="AHT14" s="62"/>
      <c r="AHU14" s="62"/>
      <c r="AHV14" s="62"/>
      <c r="AHW14" s="62"/>
      <c r="AHX14" s="62"/>
      <c r="AHY14" s="62"/>
      <c r="AHZ14" s="62"/>
      <c r="AIA14" s="62"/>
      <c r="AIB14" s="62"/>
      <c r="AIC14" s="62"/>
      <c r="AID14" s="62"/>
      <c r="AIE14" s="62"/>
      <c r="AIF14" s="62"/>
      <c r="AIG14" s="62"/>
      <c r="AIH14" s="62"/>
      <c r="AII14" s="62"/>
      <c r="AIJ14" s="62"/>
      <c r="AIK14" s="62"/>
      <c r="AIL14" s="62"/>
      <c r="AIM14" s="62"/>
      <c r="AIN14" s="62"/>
      <c r="AIO14" s="62"/>
      <c r="AIP14" s="62"/>
      <c r="AIQ14" s="62"/>
      <c r="AIR14" s="62"/>
      <c r="AIS14" s="62"/>
      <c r="AIT14" s="62"/>
      <c r="AIU14" s="62"/>
      <c r="AIV14" s="62"/>
      <c r="AIW14" s="62"/>
      <c r="AIX14" s="62"/>
      <c r="AIY14" s="62"/>
      <c r="AIZ14" s="62"/>
      <c r="AJA14" s="62"/>
      <c r="AJB14" s="62"/>
      <c r="AJC14" s="62"/>
      <c r="AJD14" s="62"/>
      <c r="AJE14" s="62"/>
      <c r="AJF14" s="62"/>
      <c r="AJG14" s="62"/>
      <c r="AJH14" s="62"/>
      <c r="AJI14" s="62"/>
      <c r="AJJ14" s="62"/>
      <c r="AJK14" s="62"/>
      <c r="AJL14" s="62"/>
      <c r="AJM14" s="62"/>
      <c r="AJN14" s="62"/>
      <c r="AJO14" s="62"/>
      <c r="AJP14" s="62"/>
      <c r="AJQ14" s="62"/>
      <c r="AJR14" s="62"/>
      <c r="AJS14" s="62"/>
      <c r="AJT14" s="62"/>
      <c r="AJU14" s="62"/>
      <c r="AJV14" s="62"/>
      <c r="AJW14" s="62"/>
      <c r="AJX14" s="62"/>
      <c r="AJY14" s="62"/>
      <c r="AJZ14" s="62"/>
      <c r="AKA14" s="62"/>
      <c r="AKB14" s="62"/>
      <c r="AKC14" s="62"/>
      <c r="AKD14" s="62"/>
      <c r="AKE14" s="62"/>
      <c r="AKF14" s="62"/>
      <c r="AKG14" s="62"/>
      <c r="AKH14" s="62"/>
      <c r="AKI14" s="62"/>
      <c r="AKJ14" s="62"/>
      <c r="AKK14" s="62"/>
      <c r="AKL14" s="62"/>
      <c r="AKM14" s="62"/>
      <c r="AKN14" s="62"/>
      <c r="AKO14" s="62"/>
      <c r="AKP14" s="62"/>
      <c r="AKQ14" s="62"/>
      <c r="AKR14" s="62"/>
      <c r="AKS14" s="62"/>
      <c r="AKT14" s="62"/>
      <c r="AKU14" s="62"/>
      <c r="AKV14" s="62"/>
      <c r="AKW14" s="62"/>
      <c r="AKX14" s="62"/>
      <c r="AKY14" s="62"/>
      <c r="AKZ14" s="62"/>
      <c r="ALA14" s="62"/>
      <c r="ALB14" s="62"/>
      <c r="ALC14" s="62"/>
      <c r="ALD14" s="62"/>
      <c r="ALE14" s="62"/>
      <c r="ALF14" s="62"/>
      <c r="ALG14" s="62"/>
      <c r="ALH14" s="62"/>
      <c r="ALI14" s="62"/>
      <c r="ALJ14" s="62"/>
      <c r="ALK14" s="62"/>
      <c r="ALL14" s="62"/>
      <c r="ALM14" s="62"/>
      <c r="ALN14" s="62"/>
      <c r="ALO14" s="62"/>
      <c r="ALP14" s="62"/>
      <c r="ALQ14" s="62"/>
      <c r="ALR14" s="62"/>
      <c r="ALS14" s="62"/>
      <c r="ALT14" s="62"/>
      <c r="ALU14" s="62"/>
      <c r="ALV14" s="62"/>
      <c r="ALW14" s="62"/>
      <c r="ALX14" s="62"/>
      <c r="ALY14" s="62"/>
      <c r="ALZ14" s="62"/>
      <c r="AMA14" s="62"/>
      <c r="AMB14" s="62"/>
      <c r="AMC14" s="62"/>
      <c r="AMD14" s="62"/>
      <c r="AME14" s="62"/>
      <c r="AMF14" s="62"/>
      <c r="AMG14" s="62"/>
      <c r="AMH14" s="62"/>
      <c r="AMI14" s="62"/>
    </row>
    <row r="15" spans="1:1024" ht="17" customHeight="1" x14ac:dyDescent="0.2">
      <c r="A15" s="50">
        <v>44816</v>
      </c>
      <c r="B15" s="51"/>
      <c r="C15" s="51"/>
      <c r="D15" s="51"/>
      <c r="E15" s="52"/>
      <c r="F15" s="51"/>
      <c r="G15" s="53" t="str">
        <f t="shared" si="3"/>
        <v/>
      </c>
      <c r="H15" s="53" t="str">
        <f t="shared" si="0"/>
        <v/>
      </c>
      <c r="I15" s="54" t="str">
        <f t="shared" si="1"/>
        <v/>
      </c>
      <c r="J15" s="55" t="str">
        <f t="shared" si="2"/>
        <v/>
      </c>
    </row>
    <row r="16" spans="1:1024" ht="17" customHeight="1" x14ac:dyDescent="0.2">
      <c r="A16" s="17">
        <v>44817</v>
      </c>
      <c r="B16" s="23"/>
      <c r="C16" s="23"/>
      <c r="D16" s="23"/>
      <c r="E16" s="24"/>
      <c r="F16" s="23"/>
      <c r="G16" s="19" t="str">
        <f t="shared" si="3"/>
        <v/>
      </c>
      <c r="H16" s="19" t="str">
        <f t="shared" si="0"/>
        <v/>
      </c>
      <c r="I16" s="20" t="str">
        <f t="shared" si="1"/>
        <v/>
      </c>
      <c r="J16" s="21" t="str">
        <f t="shared" si="2"/>
        <v/>
      </c>
    </row>
    <row r="17" spans="1:10" ht="17" customHeight="1" x14ac:dyDescent="0.2">
      <c r="A17" s="17">
        <v>44818</v>
      </c>
      <c r="B17" s="23"/>
      <c r="C17" s="23"/>
      <c r="D17" s="23"/>
      <c r="E17" s="24"/>
      <c r="F17" s="23"/>
      <c r="G17" s="19" t="str">
        <f t="shared" si="3"/>
        <v/>
      </c>
      <c r="H17" s="19" t="str">
        <f t="shared" si="0"/>
        <v/>
      </c>
      <c r="I17" s="20" t="str">
        <f t="shared" si="1"/>
        <v/>
      </c>
      <c r="J17" s="21" t="str">
        <f t="shared" si="2"/>
        <v/>
      </c>
    </row>
    <row r="18" spans="1:10" ht="17" customHeight="1" x14ac:dyDescent="0.2">
      <c r="A18" s="17">
        <v>44819</v>
      </c>
      <c r="B18" s="23"/>
      <c r="C18" s="23"/>
      <c r="D18" s="23"/>
      <c r="E18" s="24"/>
      <c r="F18" s="23"/>
      <c r="G18" s="19" t="str">
        <f t="shared" si="3"/>
        <v/>
      </c>
      <c r="H18" s="19" t="str">
        <f t="shared" si="0"/>
        <v/>
      </c>
      <c r="I18" s="20" t="str">
        <f t="shared" si="1"/>
        <v/>
      </c>
      <c r="J18" s="21" t="str">
        <f t="shared" si="2"/>
        <v/>
      </c>
    </row>
    <row r="19" spans="1:10" ht="17" customHeight="1" x14ac:dyDescent="0.2">
      <c r="A19" s="44">
        <v>44820</v>
      </c>
      <c r="B19" s="45"/>
      <c r="C19" s="45"/>
      <c r="D19" s="45"/>
      <c r="E19" s="46"/>
      <c r="F19" s="45"/>
      <c r="G19" s="47" t="str">
        <f t="shared" si="3"/>
        <v/>
      </c>
      <c r="H19" s="47" t="str">
        <f t="shared" si="0"/>
        <v/>
      </c>
      <c r="I19" s="48" t="str">
        <f t="shared" si="1"/>
        <v/>
      </c>
      <c r="J19" s="49" t="str">
        <f t="shared" si="2"/>
        <v/>
      </c>
    </row>
    <row r="20" spans="1:10" ht="17" customHeight="1" x14ac:dyDescent="0.2">
      <c r="A20" s="73">
        <v>44821</v>
      </c>
      <c r="B20" s="65"/>
      <c r="C20" s="65"/>
      <c r="D20" s="65"/>
      <c r="E20" s="66"/>
      <c r="F20" s="65"/>
      <c r="G20" s="58" t="str">
        <f t="shared" si="3"/>
        <v/>
      </c>
      <c r="H20" s="58" t="str">
        <f t="shared" si="0"/>
        <v/>
      </c>
      <c r="I20" s="67" t="str">
        <f t="shared" si="1"/>
        <v/>
      </c>
      <c r="J20" s="70" t="str">
        <f t="shared" si="2"/>
        <v/>
      </c>
    </row>
    <row r="21" spans="1:10" ht="17" customHeight="1" x14ac:dyDescent="0.2">
      <c r="A21" s="73">
        <v>44822</v>
      </c>
      <c r="B21" s="65"/>
      <c r="C21" s="65"/>
      <c r="D21" s="65"/>
      <c r="E21" s="66"/>
      <c r="F21" s="65"/>
      <c r="G21" s="58" t="str">
        <f t="shared" si="3"/>
        <v/>
      </c>
      <c r="H21" s="58" t="str">
        <f t="shared" si="0"/>
        <v/>
      </c>
      <c r="I21" s="67" t="str">
        <f t="shared" si="1"/>
        <v/>
      </c>
      <c r="J21" s="70" t="str">
        <f t="shared" si="2"/>
        <v/>
      </c>
    </row>
    <row r="22" spans="1:10" ht="17" customHeight="1" x14ac:dyDescent="0.2">
      <c r="A22" s="50">
        <v>44823</v>
      </c>
      <c r="B22" s="51"/>
      <c r="C22" s="51"/>
      <c r="D22" s="51"/>
      <c r="E22" s="52"/>
      <c r="F22" s="51"/>
      <c r="G22" s="53" t="str">
        <f t="shared" si="3"/>
        <v/>
      </c>
      <c r="H22" s="53" t="str">
        <f t="shared" si="0"/>
        <v/>
      </c>
      <c r="I22" s="54" t="str">
        <f t="shared" si="1"/>
        <v/>
      </c>
      <c r="J22" s="55" t="str">
        <f t="shared" si="2"/>
        <v/>
      </c>
    </row>
    <row r="23" spans="1:10" ht="17" customHeight="1" x14ac:dyDescent="0.2">
      <c r="A23" s="17">
        <v>44824</v>
      </c>
      <c r="B23" s="23"/>
      <c r="C23" s="23"/>
      <c r="D23" s="23"/>
      <c r="E23" s="24"/>
      <c r="F23" s="23"/>
      <c r="G23" s="19" t="str">
        <f t="shared" si="3"/>
        <v/>
      </c>
      <c r="H23" s="19" t="str">
        <f t="shared" si="0"/>
        <v/>
      </c>
      <c r="I23" s="20" t="str">
        <f t="shared" si="1"/>
        <v/>
      </c>
      <c r="J23" s="21" t="str">
        <f t="shared" si="2"/>
        <v/>
      </c>
    </row>
    <row r="24" spans="1:10" ht="17" customHeight="1" x14ac:dyDescent="0.2">
      <c r="A24" s="17">
        <v>44825</v>
      </c>
      <c r="B24" s="23"/>
      <c r="C24" s="23"/>
      <c r="D24" s="23"/>
      <c r="E24" s="24"/>
      <c r="F24" s="23"/>
      <c r="G24" s="19" t="str">
        <f t="shared" si="3"/>
        <v/>
      </c>
      <c r="H24" s="19" t="str">
        <f t="shared" si="0"/>
        <v/>
      </c>
      <c r="I24" s="20" t="str">
        <f t="shared" si="1"/>
        <v/>
      </c>
      <c r="J24" s="21" t="str">
        <f t="shared" si="2"/>
        <v/>
      </c>
    </row>
    <row r="25" spans="1:10" ht="17" customHeight="1" x14ac:dyDescent="0.2">
      <c r="A25" s="17">
        <v>44826</v>
      </c>
      <c r="B25" s="23"/>
      <c r="C25" s="23"/>
      <c r="D25" s="23"/>
      <c r="E25" s="24"/>
      <c r="F25" s="23"/>
      <c r="G25" s="19" t="str">
        <f t="shared" si="3"/>
        <v/>
      </c>
      <c r="H25" s="19" t="str">
        <f t="shared" si="0"/>
        <v/>
      </c>
      <c r="I25" s="20" t="str">
        <f t="shared" si="1"/>
        <v/>
      </c>
      <c r="J25" s="21" t="str">
        <f t="shared" si="2"/>
        <v/>
      </c>
    </row>
    <row r="26" spans="1:10" ht="17" customHeight="1" x14ac:dyDescent="0.2">
      <c r="A26" s="44">
        <v>44827</v>
      </c>
      <c r="B26" s="45"/>
      <c r="C26" s="45"/>
      <c r="D26" s="45"/>
      <c r="E26" s="46"/>
      <c r="F26" s="45"/>
      <c r="G26" s="47" t="str">
        <f t="shared" si="3"/>
        <v/>
      </c>
      <c r="H26" s="47" t="str">
        <f t="shared" si="0"/>
        <v/>
      </c>
      <c r="I26" s="48" t="str">
        <f t="shared" si="1"/>
        <v/>
      </c>
      <c r="J26" s="49" t="str">
        <f t="shared" si="2"/>
        <v/>
      </c>
    </row>
    <row r="27" spans="1:10" ht="17" customHeight="1" x14ac:dyDescent="0.2">
      <c r="A27" s="73">
        <v>44828</v>
      </c>
      <c r="B27" s="65"/>
      <c r="C27" s="65"/>
      <c r="D27" s="65"/>
      <c r="E27" s="66"/>
      <c r="F27" s="65"/>
      <c r="G27" s="58" t="str">
        <f t="shared" si="3"/>
        <v/>
      </c>
      <c r="H27" s="58" t="str">
        <f t="shared" si="0"/>
        <v/>
      </c>
      <c r="I27" s="67" t="str">
        <f t="shared" si="1"/>
        <v/>
      </c>
      <c r="J27" s="70" t="str">
        <f t="shared" si="2"/>
        <v/>
      </c>
    </row>
    <row r="28" spans="1:10" ht="17" customHeight="1" x14ac:dyDescent="0.2">
      <c r="A28" s="73">
        <v>44829</v>
      </c>
      <c r="B28" s="65"/>
      <c r="C28" s="65"/>
      <c r="D28" s="65"/>
      <c r="E28" s="66"/>
      <c r="F28" s="65"/>
      <c r="G28" s="58" t="str">
        <f t="shared" si="3"/>
        <v/>
      </c>
      <c r="H28" s="58" t="str">
        <f t="shared" si="0"/>
        <v/>
      </c>
      <c r="I28" s="67" t="str">
        <f t="shared" si="1"/>
        <v/>
      </c>
      <c r="J28" s="70" t="str">
        <f t="shared" si="2"/>
        <v/>
      </c>
    </row>
    <row r="29" spans="1:10" ht="17" customHeight="1" x14ac:dyDescent="0.2">
      <c r="A29" s="50">
        <v>44830</v>
      </c>
      <c r="B29" s="51"/>
      <c r="C29" s="51"/>
      <c r="D29" s="51"/>
      <c r="E29" s="52"/>
      <c r="F29" s="51"/>
      <c r="G29" s="53" t="str">
        <f t="shared" si="3"/>
        <v/>
      </c>
      <c r="H29" s="53" t="str">
        <f t="shared" si="0"/>
        <v/>
      </c>
      <c r="I29" s="54" t="str">
        <f t="shared" si="1"/>
        <v/>
      </c>
      <c r="J29" s="55" t="str">
        <f t="shared" si="2"/>
        <v/>
      </c>
    </row>
    <row r="30" spans="1:10" ht="17" customHeight="1" x14ac:dyDescent="0.2">
      <c r="A30" s="17">
        <v>44831</v>
      </c>
      <c r="B30" s="23"/>
      <c r="C30" s="23"/>
      <c r="D30" s="23"/>
      <c r="E30" s="24"/>
      <c r="F30" s="23"/>
      <c r="G30" s="19" t="str">
        <f t="shared" si="3"/>
        <v/>
      </c>
      <c r="H30" s="19" t="str">
        <f t="shared" si="0"/>
        <v/>
      </c>
      <c r="I30" s="20" t="str">
        <f t="shared" si="1"/>
        <v/>
      </c>
      <c r="J30" s="21" t="str">
        <f t="shared" si="2"/>
        <v/>
      </c>
    </row>
    <row r="31" spans="1:10" ht="17" customHeight="1" x14ac:dyDescent="0.2">
      <c r="A31" s="17">
        <v>44832</v>
      </c>
      <c r="B31" s="23"/>
      <c r="C31" s="23"/>
      <c r="D31" s="23"/>
      <c r="E31" s="24"/>
      <c r="F31" s="23"/>
      <c r="G31" s="19" t="str">
        <f t="shared" si="3"/>
        <v/>
      </c>
      <c r="H31" s="19" t="str">
        <f t="shared" si="0"/>
        <v/>
      </c>
      <c r="I31" s="20" t="str">
        <f t="shared" si="1"/>
        <v/>
      </c>
      <c r="J31" s="21" t="str">
        <f t="shared" si="2"/>
        <v/>
      </c>
    </row>
    <row r="32" spans="1:10" ht="17" customHeight="1" x14ac:dyDescent="0.2">
      <c r="A32" s="17">
        <v>44833</v>
      </c>
      <c r="B32" s="23"/>
      <c r="C32" s="23"/>
      <c r="D32" s="23"/>
      <c r="E32" s="24"/>
      <c r="F32" s="23"/>
      <c r="G32" s="19" t="str">
        <f t="shared" si="3"/>
        <v/>
      </c>
      <c r="H32" s="19" t="str">
        <f t="shared" si="0"/>
        <v/>
      </c>
      <c r="I32" s="20" t="str">
        <f t="shared" si="1"/>
        <v/>
      </c>
      <c r="J32" s="21" t="str">
        <f t="shared" si="2"/>
        <v/>
      </c>
    </row>
    <row r="33" spans="1:10" ht="17" customHeight="1" x14ac:dyDescent="0.2">
      <c r="A33" s="44">
        <v>44834</v>
      </c>
      <c r="B33" s="45"/>
      <c r="C33" s="45"/>
      <c r="D33" s="45"/>
      <c r="E33" s="46"/>
      <c r="F33" s="45"/>
      <c r="G33" s="47" t="str">
        <f t="shared" si="3"/>
        <v/>
      </c>
      <c r="H33" s="47" t="str">
        <f t="shared" si="0"/>
        <v/>
      </c>
      <c r="I33" s="48" t="str">
        <f t="shared" si="1"/>
        <v/>
      </c>
      <c r="J33" s="49" t="str">
        <f t="shared" si="2"/>
        <v/>
      </c>
    </row>
    <row r="34" spans="1:10" ht="17" customHeight="1" thickBot="1" x14ac:dyDescent="0.25">
      <c r="A34" s="73"/>
      <c r="B34" s="65"/>
      <c r="C34" s="65"/>
      <c r="D34" s="65"/>
      <c r="E34" s="66"/>
      <c r="F34" s="65"/>
      <c r="G34" s="58" t="str">
        <f t="shared" si="3"/>
        <v/>
      </c>
      <c r="H34" s="58" t="str">
        <f t="shared" si="0"/>
        <v/>
      </c>
      <c r="I34" s="67" t="str">
        <f t="shared" si="1"/>
        <v/>
      </c>
      <c r="J34" s="70" t="str">
        <f t="shared" si="2"/>
        <v/>
      </c>
    </row>
    <row r="35" spans="1:10" ht="36" customHeight="1" thickBot="1" x14ac:dyDescent="0.25">
      <c r="A35" s="74"/>
      <c r="B35" s="28"/>
      <c r="C35" s="28"/>
      <c r="D35" s="88" t="s">
        <v>33</v>
      </c>
      <c r="E35" s="88"/>
      <c r="F35" s="88"/>
      <c r="G35" s="93">
        <f>SUM(G4:G34)</f>
        <v>0</v>
      </c>
      <c r="H35" s="93">
        <f>SUM(H4:H34)</f>
        <v>0</v>
      </c>
      <c r="I35" s="95">
        <f>SUM(I4:I34)</f>
        <v>0</v>
      </c>
      <c r="J35" s="86">
        <f>SUM(J4:J34)</f>
        <v>0</v>
      </c>
    </row>
    <row r="36" spans="1:10" ht="17" thickBot="1" x14ac:dyDescent="0.25">
      <c r="A36" s="74"/>
      <c r="B36" s="28"/>
      <c r="C36" s="28"/>
      <c r="D36" s="89">
        <f>A3</f>
        <v>44805</v>
      </c>
      <c r="E36" s="89"/>
      <c r="F36" s="89"/>
      <c r="G36" s="93"/>
      <c r="H36" s="93"/>
      <c r="I36" s="95"/>
      <c r="J36" s="86"/>
    </row>
    <row r="37" spans="1:10" ht="35" customHeight="1" x14ac:dyDescent="0.2">
      <c r="A37" s="74"/>
      <c r="B37" s="28"/>
      <c r="C37" s="28"/>
      <c r="D37" s="96" t="s">
        <v>34</v>
      </c>
      <c r="E37" s="96"/>
      <c r="F37" s="96"/>
      <c r="G37" s="79"/>
      <c r="H37" s="79"/>
      <c r="I37" s="79"/>
      <c r="J37" s="80"/>
    </row>
    <row r="38" spans="1:10" x14ac:dyDescent="0.2">
      <c r="A38" s="75"/>
      <c r="B38" s="30"/>
      <c r="C38" s="30"/>
      <c r="D38" s="97">
        <f>EDATE(A3,2)</f>
        <v>44866</v>
      </c>
      <c r="E38" s="97"/>
      <c r="F38" s="97"/>
      <c r="G38" s="79"/>
      <c r="H38" s="79"/>
      <c r="I38" s="79"/>
      <c r="J38" s="80"/>
    </row>
    <row r="39" spans="1:10" ht="20.25" customHeight="1" x14ac:dyDescent="0.2">
      <c r="A39" s="77" t="s">
        <v>35</v>
      </c>
      <c r="B39" s="77"/>
      <c r="C39" s="77"/>
      <c r="D39" s="77"/>
      <c r="E39" s="77"/>
      <c r="F39" s="77"/>
      <c r="G39" s="77"/>
      <c r="H39" s="77"/>
      <c r="I39" s="77"/>
      <c r="J39" s="77"/>
    </row>
  </sheetData>
  <mergeCells count="14">
    <mergeCell ref="A1:J1"/>
    <mergeCell ref="D35:F35"/>
    <mergeCell ref="G35:G36"/>
    <mergeCell ref="H35:H36"/>
    <mergeCell ref="I35:I36"/>
    <mergeCell ref="J35:J36"/>
    <mergeCell ref="D36:F36"/>
    <mergeCell ref="A39:J39"/>
    <mergeCell ref="D37:F37"/>
    <mergeCell ref="G37:G38"/>
    <mergeCell ref="H37:H38"/>
    <mergeCell ref="I37:I38"/>
    <mergeCell ref="J37:J38"/>
    <mergeCell ref="D38:F38"/>
  </mergeCells>
  <conditionalFormatting sqref="A4:A34">
    <cfRule type="expression" dxfId="32" priority="2">
      <formula>OR(WEEKDAY(A4)=1,WEEKDAY(A4)=7)</formula>
    </cfRule>
  </conditionalFormatting>
  <conditionalFormatting sqref="B4:F34">
    <cfRule type="expression" dxfId="0" priority="3">
      <formula>OR(WEEKDAY($A4)=1,WEEKDAY($A4)=7)</formula>
    </cfRule>
  </conditionalFormatting>
  <conditionalFormatting sqref="I4:I34">
    <cfRule type="expression" dxfId="31" priority="4">
      <formula>OR(WEEKDAY($A4)=1,WEEKDAY($A4)=7)</formula>
    </cfRule>
  </conditionalFormatting>
  <dataValidations count="4">
    <dataValidation operator="equal" allowBlank="1" showInputMessage="1" showErrorMessage="1" errorTitle="Valeurs possibles" error="0,00 € hors REP_x000a_ou_x000a_4,80€  en REP_x000a_" sqref="G4:G34" xr:uid="{00000000-0002-0000-0100-000000000000}">
      <formula1>0</formula1>
      <formula2>0</formula2>
    </dataValidation>
    <dataValidation operator="equal" allowBlank="1" showInputMessage="1" showErrorMessage="1" errorTitle="Valeurs possibles" error="0,00 € hors REP+_x000a_ou_x000a_14,280€  en REP+_x000a_" sqref="H4:H34" xr:uid="{00000000-0002-0000-0100-000001000000}">
      <formula1>0</formula1>
      <formula2>0</formula2>
    </dataValidation>
    <dataValidation operator="equal" allowBlank="1" showErrorMessage="1" errorTitle="Valeurs possibles" error="0,00 € dans son école de rattechement_x000a_ou_x000a_15,94 € pour une mission dans une autre école" sqref="I4:I34" xr:uid="{00000000-0002-0000-0100-000002000000}">
      <formula1>0</formula1>
      <formula2>0</formula2>
    </dataValidation>
    <dataValidation type="list" operator="equal" allowBlank="1" showErrorMessage="1" errorTitle="Erreur de saisie" error="Laisser vide_x000a_ou_x000a_Saisir (sans espace) :_x000a_&quot;REP&quot; ou &quot;REP+&quot;" sqref="D4:D34" xr:uid="{00000000-0002-0000-0100-000003000000}">
      <formula1>"REP,REP+"</formula1>
      <formula2>0</formula2>
    </dataValidation>
  </dataValidations>
  <hyperlinks>
    <hyperlink ref="A39" r:id="rId1" xr:uid="{00000000-0004-0000-0100-000000000000}"/>
  </hyperlinks>
  <pageMargins left="0.59027777777777801" right="0.47222222222222199" top="0.59027777777777801" bottom="0.47222222222222199" header="0.51180555555555496" footer="0.51180555555555496"/>
  <pageSetup paperSize="9" scale="87" firstPageNumber="0" orientation="portrait" horizontalDpi="300" verticalDpi="3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39"/>
  <sheetViews>
    <sheetView showGridLines="0" topLeftCell="A8" zoomScaleNormal="100" workbookViewId="0">
      <selection activeCell="F31" sqref="F31"/>
    </sheetView>
  </sheetViews>
  <sheetFormatPr baseColWidth="10" defaultColWidth="10.83203125" defaultRowHeight="16" x14ac:dyDescent="0.2"/>
  <cols>
    <col min="1" max="1" width="10.6640625" style="1" customWidth="1"/>
    <col min="2" max="2" width="6.6640625" style="1" customWidth="1"/>
    <col min="3" max="3" width="13.33203125" style="1" customWidth="1"/>
    <col min="4" max="4" width="7.83203125" style="1" customWidth="1"/>
    <col min="5" max="5" width="6.6640625" style="1" customWidth="1"/>
    <col min="6" max="6" width="17" style="1" customWidth="1"/>
    <col min="7" max="8" width="7.83203125" style="2" customWidth="1"/>
    <col min="9" max="9" width="9.6640625" style="2" customWidth="1"/>
    <col min="10" max="10" width="11.6640625" style="2" customWidth="1"/>
    <col min="11" max="1023" width="10.83203125" style="1"/>
  </cols>
  <sheetData>
    <row r="1" spans="1:1024" ht="32.25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24" ht="41" x14ac:dyDescent="0.2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7" t="s">
        <v>9</v>
      </c>
      <c r="J2" s="8" t="s">
        <v>10</v>
      </c>
    </row>
    <row r="3" spans="1:1024" s="16" customFormat="1" ht="84" x14ac:dyDescent="0.2">
      <c r="A3" s="9">
        <f>A4</f>
        <v>44835</v>
      </c>
      <c r="B3" s="40" t="str">
        <f>IF(SEPT!B3="","",SEPT!B3)</f>
        <v/>
      </c>
      <c r="C3" s="40" t="str">
        <f>IF(SEPT!C3="","",SEPT!C3)</f>
        <v>Écrire nom école de rattachement dans cette case. Exemple : 4 KELLER</v>
      </c>
      <c r="D3" s="40" t="str">
        <f>IF(SEPT!D3="","",SEPT!D3)</f>
        <v/>
      </c>
      <c r="E3" s="68" t="s">
        <v>13</v>
      </c>
      <c r="F3" s="68" t="s">
        <v>13</v>
      </c>
      <c r="G3" s="13">
        <v>4.8159999999999998</v>
      </c>
      <c r="H3" s="13">
        <v>14.2</v>
      </c>
      <c r="I3" s="14">
        <v>15.94</v>
      </c>
      <c r="J3" s="15"/>
      <c r="AMJ3"/>
    </row>
    <row r="4" spans="1:1024" ht="17" customHeight="1" x14ac:dyDescent="0.2">
      <c r="A4" s="73">
        <v>44835</v>
      </c>
      <c r="B4" s="65"/>
      <c r="C4" s="65"/>
      <c r="D4" s="65"/>
      <c r="E4" s="65"/>
      <c r="F4" s="65"/>
      <c r="G4" s="58" t="str">
        <f>IF($D4="REP",$G$3,"")</f>
        <v/>
      </c>
      <c r="H4" s="58" t="str">
        <f t="shared" ref="H4:H34" si="0">IF($D4="REP+",$H$3,"")</f>
        <v/>
      </c>
      <c r="I4" s="67" t="str">
        <f t="shared" ref="I4:I34" si="1">IF(OR(WEEKDAY($A4)=1,WEEKDAY($A4)=7),"",IF($C4="","",IF($C4=$C$3,"",$I$3)))</f>
        <v/>
      </c>
      <c r="J4" s="70" t="str">
        <f t="shared" ref="J4:J34" si="2">IF(SUM(G4:I4)=0,"",SUM(G4:I4))</f>
        <v/>
      </c>
    </row>
    <row r="5" spans="1:1024" ht="17" customHeight="1" x14ac:dyDescent="0.2">
      <c r="A5" s="73">
        <v>44836</v>
      </c>
      <c r="B5" s="65"/>
      <c r="C5" s="65"/>
      <c r="D5" s="65"/>
      <c r="E5" s="65"/>
      <c r="F5" s="65"/>
      <c r="G5" s="58"/>
      <c r="H5" s="58" t="str">
        <f t="shared" si="0"/>
        <v/>
      </c>
      <c r="I5" s="67" t="str">
        <f t="shared" si="1"/>
        <v/>
      </c>
      <c r="J5" s="70" t="str">
        <f t="shared" si="2"/>
        <v/>
      </c>
    </row>
    <row r="6" spans="1:1024" ht="17" customHeight="1" x14ac:dyDescent="0.2">
      <c r="A6" s="50">
        <v>44837</v>
      </c>
      <c r="B6" s="51"/>
      <c r="C6" s="51"/>
      <c r="D6" s="51"/>
      <c r="E6" s="51"/>
      <c r="F6" s="51"/>
      <c r="G6" s="53" t="str">
        <f t="shared" ref="G6:G34" si="3">IF($D6="REP",$G$3,"")</f>
        <v/>
      </c>
      <c r="H6" s="53" t="str">
        <f t="shared" si="0"/>
        <v/>
      </c>
      <c r="I6" s="54" t="str">
        <f t="shared" si="1"/>
        <v/>
      </c>
      <c r="J6" s="55" t="str">
        <f t="shared" si="2"/>
        <v/>
      </c>
    </row>
    <row r="7" spans="1:1024" ht="17" customHeight="1" x14ac:dyDescent="0.2">
      <c r="A7" s="17">
        <v>44838</v>
      </c>
      <c r="B7" s="23"/>
      <c r="C7" s="23"/>
      <c r="D7" s="23"/>
      <c r="E7" s="23"/>
      <c r="F7" s="23"/>
      <c r="G7" s="19" t="str">
        <f t="shared" si="3"/>
        <v/>
      </c>
      <c r="H7" s="19" t="str">
        <f t="shared" si="0"/>
        <v/>
      </c>
      <c r="I7" s="20" t="str">
        <f t="shared" si="1"/>
        <v/>
      </c>
      <c r="J7" s="21" t="str">
        <f t="shared" si="2"/>
        <v/>
      </c>
    </row>
    <row r="8" spans="1:1024" ht="17" customHeight="1" x14ac:dyDescent="0.2">
      <c r="A8" s="17">
        <v>44839</v>
      </c>
      <c r="B8" s="23"/>
      <c r="C8" s="23"/>
      <c r="D8" s="23"/>
      <c r="E8" s="23"/>
      <c r="F8" s="23"/>
      <c r="G8" s="19" t="str">
        <f t="shared" si="3"/>
        <v/>
      </c>
      <c r="H8" s="19" t="str">
        <f t="shared" si="0"/>
        <v/>
      </c>
      <c r="I8" s="20" t="str">
        <f t="shared" si="1"/>
        <v/>
      </c>
      <c r="J8" s="21" t="str">
        <f t="shared" si="2"/>
        <v/>
      </c>
    </row>
    <row r="9" spans="1:1024" ht="17" customHeight="1" x14ac:dyDescent="0.2">
      <c r="A9" s="17">
        <v>44840</v>
      </c>
      <c r="B9" s="23"/>
      <c r="C9" s="23"/>
      <c r="D9" s="23"/>
      <c r="E9" s="23"/>
      <c r="F9" s="23"/>
      <c r="G9" s="19" t="str">
        <f t="shared" si="3"/>
        <v/>
      </c>
      <c r="H9" s="19" t="str">
        <f t="shared" si="0"/>
        <v/>
      </c>
      <c r="I9" s="20" t="str">
        <f t="shared" si="1"/>
        <v/>
      </c>
      <c r="J9" s="21" t="str">
        <f t="shared" si="2"/>
        <v/>
      </c>
    </row>
    <row r="10" spans="1:1024" ht="17" customHeight="1" x14ac:dyDescent="0.2">
      <c r="A10" s="44">
        <v>44841</v>
      </c>
      <c r="B10" s="45"/>
      <c r="C10" s="45"/>
      <c r="D10" s="45"/>
      <c r="E10" s="45"/>
      <c r="F10" s="45"/>
      <c r="G10" s="47" t="str">
        <f t="shared" si="3"/>
        <v/>
      </c>
      <c r="H10" s="47" t="str">
        <f t="shared" si="0"/>
        <v/>
      </c>
      <c r="I10" s="48" t="str">
        <f t="shared" si="1"/>
        <v/>
      </c>
      <c r="J10" s="49" t="str">
        <f t="shared" si="2"/>
        <v/>
      </c>
    </row>
    <row r="11" spans="1:1024" ht="17" customHeight="1" x14ac:dyDescent="0.2">
      <c r="A11" s="73">
        <v>44842</v>
      </c>
      <c r="B11" s="65"/>
      <c r="C11" s="65"/>
      <c r="D11" s="65"/>
      <c r="E11" s="65"/>
      <c r="F11" s="65"/>
      <c r="G11" s="58" t="str">
        <f t="shared" si="3"/>
        <v/>
      </c>
      <c r="H11" s="58" t="str">
        <f t="shared" si="0"/>
        <v/>
      </c>
      <c r="I11" s="67" t="str">
        <f t="shared" si="1"/>
        <v/>
      </c>
      <c r="J11" s="70" t="str">
        <f t="shared" si="2"/>
        <v/>
      </c>
    </row>
    <row r="12" spans="1:1024" ht="17" customHeight="1" x14ac:dyDescent="0.2">
      <c r="A12" s="73">
        <v>44843</v>
      </c>
      <c r="B12" s="65"/>
      <c r="C12" s="65"/>
      <c r="D12" s="65"/>
      <c r="E12" s="65"/>
      <c r="F12" s="65"/>
      <c r="G12" s="58" t="str">
        <f t="shared" si="3"/>
        <v/>
      </c>
      <c r="H12" s="58" t="str">
        <f t="shared" si="0"/>
        <v/>
      </c>
      <c r="I12" s="67" t="str">
        <f t="shared" si="1"/>
        <v/>
      </c>
      <c r="J12" s="70" t="str">
        <f t="shared" si="2"/>
        <v/>
      </c>
    </row>
    <row r="13" spans="1:1024" ht="17" customHeight="1" x14ac:dyDescent="0.2">
      <c r="A13" s="50">
        <v>44844</v>
      </c>
      <c r="B13" s="51"/>
      <c r="C13" s="51"/>
      <c r="D13" s="51"/>
      <c r="E13" s="51"/>
      <c r="F13" s="51"/>
      <c r="G13" s="53" t="str">
        <f t="shared" si="3"/>
        <v/>
      </c>
      <c r="H13" s="53" t="str">
        <f t="shared" si="0"/>
        <v/>
      </c>
      <c r="I13" s="54" t="str">
        <f t="shared" si="1"/>
        <v/>
      </c>
      <c r="J13" s="55" t="str">
        <f t="shared" si="2"/>
        <v/>
      </c>
    </row>
    <row r="14" spans="1:1024" ht="17" customHeight="1" x14ac:dyDescent="0.2">
      <c r="A14" s="17">
        <v>44845</v>
      </c>
      <c r="B14" s="23"/>
      <c r="C14" s="23"/>
      <c r="D14" s="23"/>
      <c r="E14" s="23"/>
      <c r="F14" s="23"/>
      <c r="G14" s="19" t="str">
        <f t="shared" si="3"/>
        <v/>
      </c>
      <c r="H14" s="19" t="str">
        <f t="shared" si="0"/>
        <v/>
      </c>
      <c r="I14" s="20" t="str">
        <f t="shared" si="1"/>
        <v/>
      </c>
      <c r="J14" s="21" t="str">
        <f t="shared" si="2"/>
        <v/>
      </c>
    </row>
    <row r="15" spans="1:1024" ht="17" customHeight="1" x14ac:dyDescent="0.2">
      <c r="A15" s="17">
        <v>44846</v>
      </c>
      <c r="B15" s="23"/>
      <c r="C15" s="23"/>
      <c r="D15" s="23"/>
      <c r="E15" s="23"/>
      <c r="F15" s="23"/>
      <c r="G15" s="19" t="str">
        <f t="shared" si="3"/>
        <v/>
      </c>
      <c r="H15" s="19" t="str">
        <f t="shared" si="0"/>
        <v/>
      </c>
      <c r="I15" s="20" t="str">
        <f t="shared" si="1"/>
        <v/>
      </c>
      <c r="J15" s="21" t="str">
        <f t="shared" si="2"/>
        <v/>
      </c>
    </row>
    <row r="16" spans="1:1024" ht="17" customHeight="1" x14ac:dyDescent="0.2">
      <c r="A16" s="17">
        <v>44847</v>
      </c>
      <c r="B16" s="23"/>
      <c r="C16" s="23"/>
      <c r="D16" s="23"/>
      <c r="E16" s="23"/>
      <c r="F16" s="23"/>
      <c r="G16" s="19" t="str">
        <f t="shared" si="3"/>
        <v/>
      </c>
      <c r="H16" s="19" t="str">
        <f t="shared" si="0"/>
        <v/>
      </c>
      <c r="I16" s="20" t="str">
        <f t="shared" si="1"/>
        <v/>
      </c>
      <c r="J16" s="21" t="str">
        <f t="shared" si="2"/>
        <v/>
      </c>
    </row>
    <row r="17" spans="1:10" ht="17" customHeight="1" x14ac:dyDescent="0.2">
      <c r="A17" s="44">
        <v>44848</v>
      </c>
      <c r="B17" s="45"/>
      <c r="C17" s="45"/>
      <c r="D17" s="45"/>
      <c r="E17" s="45"/>
      <c r="F17" s="45"/>
      <c r="G17" s="47" t="str">
        <f t="shared" si="3"/>
        <v/>
      </c>
      <c r="H17" s="47" t="str">
        <f t="shared" si="0"/>
        <v/>
      </c>
      <c r="I17" s="48" t="str">
        <f t="shared" si="1"/>
        <v/>
      </c>
      <c r="J17" s="49" t="str">
        <f t="shared" si="2"/>
        <v/>
      </c>
    </row>
    <row r="18" spans="1:10" ht="17" customHeight="1" x14ac:dyDescent="0.2">
      <c r="A18" s="73">
        <v>44849</v>
      </c>
      <c r="B18" s="65"/>
      <c r="C18" s="65"/>
      <c r="D18" s="65"/>
      <c r="E18" s="65"/>
      <c r="F18" s="65"/>
      <c r="G18" s="58" t="str">
        <f t="shared" si="3"/>
        <v/>
      </c>
      <c r="H18" s="58" t="str">
        <f t="shared" si="0"/>
        <v/>
      </c>
      <c r="I18" s="67" t="str">
        <f t="shared" si="1"/>
        <v/>
      </c>
      <c r="J18" s="70" t="str">
        <f t="shared" si="2"/>
        <v/>
      </c>
    </row>
    <row r="19" spans="1:10" ht="17" customHeight="1" x14ac:dyDescent="0.2">
      <c r="A19" s="73">
        <v>44850</v>
      </c>
      <c r="B19" s="65"/>
      <c r="C19" s="65"/>
      <c r="D19" s="65"/>
      <c r="E19" s="65"/>
      <c r="F19" s="65"/>
      <c r="G19" s="58" t="str">
        <f t="shared" si="3"/>
        <v/>
      </c>
      <c r="H19" s="58" t="str">
        <f t="shared" si="0"/>
        <v/>
      </c>
      <c r="I19" s="67" t="str">
        <f t="shared" si="1"/>
        <v/>
      </c>
      <c r="J19" s="70" t="str">
        <f t="shared" si="2"/>
        <v/>
      </c>
    </row>
    <row r="20" spans="1:10" ht="17" customHeight="1" x14ac:dyDescent="0.2">
      <c r="A20" s="50">
        <v>44851</v>
      </c>
      <c r="B20" s="51"/>
      <c r="C20" s="51"/>
      <c r="D20" s="51"/>
      <c r="E20" s="51"/>
      <c r="F20" s="51"/>
      <c r="G20" s="53" t="str">
        <f t="shared" si="3"/>
        <v/>
      </c>
      <c r="H20" s="53" t="str">
        <f t="shared" si="0"/>
        <v/>
      </c>
      <c r="I20" s="54" t="str">
        <f t="shared" si="1"/>
        <v/>
      </c>
      <c r="J20" s="55" t="str">
        <f t="shared" si="2"/>
        <v/>
      </c>
    </row>
    <row r="21" spans="1:10" ht="17" customHeight="1" x14ac:dyDescent="0.2">
      <c r="A21" s="17">
        <v>44852</v>
      </c>
      <c r="B21" s="23"/>
      <c r="C21" s="23"/>
      <c r="D21" s="23"/>
      <c r="E21" s="23"/>
      <c r="F21" s="23"/>
      <c r="G21" s="19" t="str">
        <f t="shared" si="3"/>
        <v/>
      </c>
      <c r="H21" s="19" t="str">
        <f t="shared" si="0"/>
        <v/>
      </c>
      <c r="I21" s="20" t="str">
        <f t="shared" si="1"/>
        <v/>
      </c>
      <c r="J21" s="21" t="str">
        <f t="shared" si="2"/>
        <v/>
      </c>
    </row>
    <row r="22" spans="1:10" ht="17" customHeight="1" x14ac:dyDescent="0.2">
      <c r="A22" s="17">
        <v>44853</v>
      </c>
      <c r="B22" s="23"/>
      <c r="C22" s="23"/>
      <c r="D22" s="23"/>
      <c r="E22" s="23"/>
      <c r="F22" s="23"/>
      <c r="G22" s="19" t="str">
        <f t="shared" si="3"/>
        <v/>
      </c>
      <c r="H22" s="19" t="str">
        <f t="shared" si="0"/>
        <v/>
      </c>
      <c r="I22" s="20" t="str">
        <f t="shared" si="1"/>
        <v/>
      </c>
      <c r="J22" s="21" t="str">
        <f t="shared" si="2"/>
        <v/>
      </c>
    </row>
    <row r="23" spans="1:10" ht="17" customHeight="1" x14ac:dyDescent="0.2">
      <c r="A23" s="17">
        <v>44854</v>
      </c>
      <c r="B23" s="23"/>
      <c r="C23" s="23"/>
      <c r="D23" s="23"/>
      <c r="E23" s="23"/>
      <c r="F23" s="23"/>
      <c r="G23" s="19" t="str">
        <f t="shared" si="3"/>
        <v/>
      </c>
      <c r="H23" s="19" t="str">
        <f t="shared" si="0"/>
        <v/>
      </c>
      <c r="I23" s="20" t="str">
        <f t="shared" si="1"/>
        <v/>
      </c>
      <c r="J23" s="21" t="str">
        <f t="shared" si="2"/>
        <v/>
      </c>
    </row>
    <row r="24" spans="1:10" ht="17" customHeight="1" x14ac:dyDescent="0.2">
      <c r="A24" s="17">
        <v>44855</v>
      </c>
      <c r="B24" s="23"/>
      <c r="C24" s="23"/>
      <c r="D24" s="23"/>
      <c r="E24" s="23"/>
      <c r="F24" s="23"/>
      <c r="G24" s="19" t="str">
        <f t="shared" si="3"/>
        <v/>
      </c>
      <c r="H24" s="19" t="str">
        <f t="shared" si="0"/>
        <v/>
      </c>
      <c r="I24" s="20" t="str">
        <f t="shared" si="1"/>
        <v/>
      </c>
      <c r="J24" s="21" t="str">
        <f t="shared" si="2"/>
        <v/>
      </c>
    </row>
    <row r="25" spans="1:10" ht="17" customHeight="1" x14ac:dyDescent="0.2">
      <c r="A25" s="73">
        <v>44856</v>
      </c>
      <c r="B25" s="65"/>
      <c r="C25" s="65"/>
      <c r="D25" s="65"/>
      <c r="E25" s="65"/>
      <c r="F25" s="65"/>
      <c r="G25" s="58" t="str">
        <f t="shared" si="3"/>
        <v/>
      </c>
      <c r="H25" s="58" t="str">
        <f t="shared" si="0"/>
        <v/>
      </c>
      <c r="I25" s="67" t="str">
        <f t="shared" si="1"/>
        <v/>
      </c>
      <c r="J25" s="70" t="str">
        <f t="shared" si="2"/>
        <v/>
      </c>
    </row>
    <row r="26" spans="1:10" ht="17" customHeight="1" x14ac:dyDescent="0.2">
      <c r="A26" s="120">
        <v>44857</v>
      </c>
      <c r="B26" s="76"/>
      <c r="C26" s="76"/>
      <c r="D26" s="76"/>
      <c r="E26" s="76"/>
      <c r="F26" s="76"/>
      <c r="G26" s="58" t="str">
        <f t="shared" si="3"/>
        <v/>
      </c>
      <c r="H26" s="58" t="str">
        <f t="shared" si="0"/>
        <v/>
      </c>
      <c r="I26" s="67" t="str">
        <f t="shared" si="1"/>
        <v/>
      </c>
      <c r="J26" s="70" t="str">
        <f t="shared" si="2"/>
        <v/>
      </c>
    </row>
    <row r="27" spans="1:10" ht="17" customHeight="1" x14ac:dyDescent="0.2">
      <c r="A27" s="42">
        <v>44858</v>
      </c>
      <c r="B27" s="41"/>
      <c r="C27" s="41"/>
      <c r="D27" s="41"/>
      <c r="E27" s="41"/>
      <c r="F27" s="41"/>
      <c r="G27" s="19" t="str">
        <f t="shared" si="3"/>
        <v/>
      </c>
      <c r="H27" s="19" t="str">
        <f t="shared" si="0"/>
        <v/>
      </c>
      <c r="I27" s="20" t="str">
        <f t="shared" si="1"/>
        <v/>
      </c>
      <c r="J27" s="21" t="str">
        <f t="shared" si="2"/>
        <v/>
      </c>
    </row>
    <row r="28" spans="1:10" ht="17" customHeight="1" x14ac:dyDescent="0.2">
      <c r="A28" s="42">
        <v>44859</v>
      </c>
      <c r="B28" s="41"/>
      <c r="C28" s="41"/>
      <c r="D28" s="41"/>
      <c r="E28" s="41"/>
      <c r="F28" s="41"/>
      <c r="G28" s="19" t="str">
        <f t="shared" si="3"/>
        <v/>
      </c>
      <c r="H28" s="19" t="str">
        <f t="shared" si="0"/>
        <v/>
      </c>
      <c r="I28" s="20" t="str">
        <f t="shared" si="1"/>
        <v/>
      </c>
      <c r="J28" s="21" t="str">
        <f t="shared" si="2"/>
        <v/>
      </c>
    </row>
    <row r="29" spans="1:10" ht="17" customHeight="1" x14ac:dyDescent="0.2">
      <c r="A29" s="42">
        <v>44860</v>
      </c>
      <c r="B29" s="41"/>
      <c r="C29" s="41"/>
      <c r="D29" s="41"/>
      <c r="E29" s="41"/>
      <c r="F29" s="41"/>
      <c r="G29" s="19" t="str">
        <f t="shared" si="3"/>
        <v/>
      </c>
      <c r="H29" s="19" t="str">
        <f t="shared" si="0"/>
        <v/>
      </c>
      <c r="I29" s="20" t="str">
        <f t="shared" si="1"/>
        <v/>
      </c>
      <c r="J29" s="21" t="str">
        <f t="shared" si="2"/>
        <v/>
      </c>
    </row>
    <row r="30" spans="1:10" ht="17" customHeight="1" x14ac:dyDescent="0.2">
      <c r="A30" s="42">
        <v>44861</v>
      </c>
      <c r="B30" s="41"/>
      <c r="C30" s="41"/>
      <c r="D30" s="41"/>
      <c r="E30" s="41"/>
      <c r="F30" s="41"/>
      <c r="G30" s="19" t="str">
        <f t="shared" si="3"/>
        <v/>
      </c>
      <c r="H30" s="19" t="str">
        <f t="shared" si="0"/>
        <v/>
      </c>
      <c r="I30" s="20" t="str">
        <f t="shared" si="1"/>
        <v/>
      </c>
      <c r="J30" s="21" t="str">
        <f t="shared" si="2"/>
        <v/>
      </c>
    </row>
    <row r="31" spans="1:10" ht="17" customHeight="1" x14ac:dyDescent="0.2">
      <c r="A31" s="98">
        <v>44862</v>
      </c>
      <c r="B31" s="99"/>
      <c r="C31" s="99"/>
      <c r="D31" s="99"/>
      <c r="E31" s="99"/>
      <c r="F31" s="99"/>
      <c r="G31" s="47" t="str">
        <f t="shared" si="3"/>
        <v/>
      </c>
      <c r="H31" s="47" t="str">
        <f t="shared" si="0"/>
        <v/>
      </c>
      <c r="I31" s="48" t="str">
        <f t="shared" si="1"/>
        <v/>
      </c>
      <c r="J31" s="49" t="str">
        <f t="shared" si="2"/>
        <v/>
      </c>
    </row>
    <row r="32" spans="1:10" ht="17" customHeight="1" x14ac:dyDescent="0.2">
      <c r="A32" s="148">
        <v>44863</v>
      </c>
      <c r="B32" s="90"/>
      <c r="C32" s="90"/>
      <c r="D32" s="90"/>
      <c r="E32" s="90"/>
      <c r="F32" s="90"/>
      <c r="G32" s="58" t="str">
        <f t="shared" si="3"/>
        <v/>
      </c>
      <c r="H32" s="58" t="str">
        <f t="shared" si="0"/>
        <v/>
      </c>
      <c r="I32" s="67" t="str">
        <f t="shared" si="1"/>
        <v/>
      </c>
      <c r="J32" s="70" t="str">
        <f t="shared" si="2"/>
        <v/>
      </c>
    </row>
    <row r="33" spans="1:10" ht="17" customHeight="1" x14ac:dyDescent="0.2">
      <c r="A33" s="148">
        <v>44864</v>
      </c>
      <c r="B33" s="90"/>
      <c r="C33" s="90"/>
      <c r="D33" s="90"/>
      <c r="E33" s="90"/>
      <c r="F33" s="90"/>
      <c r="G33" s="58" t="str">
        <f t="shared" si="3"/>
        <v/>
      </c>
      <c r="H33" s="58" t="str">
        <f t="shared" si="0"/>
        <v/>
      </c>
      <c r="I33" s="67" t="str">
        <f t="shared" si="1"/>
        <v/>
      </c>
      <c r="J33" s="70" t="str">
        <f t="shared" si="2"/>
        <v/>
      </c>
    </row>
    <row r="34" spans="1:10" ht="17" customHeight="1" thickBot="1" x14ac:dyDescent="0.25">
      <c r="A34" s="100">
        <v>44865</v>
      </c>
      <c r="B34" s="101"/>
      <c r="C34" s="101"/>
      <c r="D34" s="101"/>
      <c r="E34" s="101"/>
      <c r="F34" s="101"/>
      <c r="G34" s="19" t="str">
        <f t="shared" si="3"/>
        <v/>
      </c>
      <c r="H34" s="19" t="str">
        <f t="shared" si="0"/>
        <v/>
      </c>
      <c r="I34" s="20" t="str">
        <f t="shared" si="1"/>
        <v/>
      </c>
      <c r="J34" s="49" t="str">
        <f t="shared" si="2"/>
        <v/>
      </c>
    </row>
    <row r="35" spans="1:10" ht="38" customHeight="1" thickBot="1" x14ac:dyDescent="0.25">
      <c r="A35" s="27"/>
      <c r="B35" s="28"/>
      <c r="C35" s="28"/>
      <c r="D35" s="88" t="s">
        <v>33</v>
      </c>
      <c r="E35" s="88"/>
      <c r="F35" s="88"/>
      <c r="G35" s="91">
        <f>SUM(G4:G34)</f>
        <v>0</v>
      </c>
      <c r="H35" s="91">
        <f>SUM(H4:H34)</f>
        <v>0</v>
      </c>
      <c r="I35" s="92">
        <f>SUM(I4:I34)</f>
        <v>0</v>
      </c>
      <c r="J35" s="86">
        <f>SUM(J4:J34)</f>
        <v>0</v>
      </c>
    </row>
    <row r="36" spans="1:10" ht="17" customHeight="1" thickBot="1" x14ac:dyDescent="0.25">
      <c r="A36" s="27"/>
      <c r="B36" s="28"/>
      <c r="C36" s="28"/>
      <c r="D36" s="89">
        <f>A3</f>
        <v>44835</v>
      </c>
      <c r="E36" s="89"/>
      <c r="F36" s="89"/>
      <c r="G36" s="93"/>
      <c r="H36" s="93"/>
      <c r="I36" s="94"/>
      <c r="J36" s="86"/>
    </row>
    <row r="37" spans="1:10" ht="36" customHeight="1" x14ac:dyDescent="0.2">
      <c r="A37" s="27"/>
      <c r="B37" s="28"/>
      <c r="C37" s="28"/>
      <c r="D37" s="96" t="s">
        <v>34</v>
      </c>
      <c r="E37" s="96"/>
      <c r="F37" s="96"/>
      <c r="G37" s="79"/>
      <c r="H37" s="79"/>
      <c r="I37" s="79"/>
      <c r="J37" s="80"/>
    </row>
    <row r="38" spans="1:10" ht="17" customHeight="1" x14ac:dyDescent="0.2">
      <c r="A38" s="29"/>
      <c r="B38" s="30"/>
      <c r="C38" s="30"/>
      <c r="D38" s="97">
        <f>EDATE(A3,2)</f>
        <v>44896</v>
      </c>
      <c r="E38" s="97"/>
      <c r="F38" s="97"/>
      <c r="G38" s="79"/>
      <c r="H38" s="79"/>
      <c r="I38" s="79"/>
      <c r="J38" s="80"/>
    </row>
    <row r="39" spans="1:10" ht="20.25" customHeight="1" x14ac:dyDescent="0.2">
      <c r="A39" s="77" t="s">
        <v>35</v>
      </c>
      <c r="B39" s="77"/>
      <c r="C39" s="77"/>
      <c r="D39" s="77"/>
      <c r="E39" s="77"/>
      <c r="F39" s="77"/>
      <c r="G39" s="77"/>
      <c r="H39" s="77"/>
      <c r="I39" s="77"/>
      <c r="J39" s="77"/>
    </row>
  </sheetData>
  <mergeCells count="14">
    <mergeCell ref="A1:J1"/>
    <mergeCell ref="D35:F35"/>
    <mergeCell ref="G35:G36"/>
    <mergeCell ref="H35:H36"/>
    <mergeCell ref="I35:I36"/>
    <mergeCell ref="J35:J36"/>
    <mergeCell ref="D36:F36"/>
    <mergeCell ref="A39:J39"/>
    <mergeCell ref="D37:F37"/>
    <mergeCell ref="G37:G38"/>
    <mergeCell ref="H37:H38"/>
    <mergeCell ref="I37:I38"/>
    <mergeCell ref="J37:J38"/>
    <mergeCell ref="D38:F38"/>
  </mergeCells>
  <conditionalFormatting sqref="A4:A34">
    <cfRule type="expression" dxfId="30" priority="2">
      <formula>OR(WEEKDAY(A4)=1,WEEKDAY(A4)=7)</formula>
    </cfRule>
  </conditionalFormatting>
  <conditionalFormatting sqref="B4:F34">
    <cfRule type="expression" dxfId="29" priority="3">
      <formula>OR(WEEKDAY($A4)=1,WEEKDAY($A4)=7)</formula>
    </cfRule>
  </conditionalFormatting>
  <conditionalFormatting sqref="I4:I34">
    <cfRule type="expression" dxfId="28" priority="4">
      <formula>OR(WEEKDAY($A4)=1,WEEKDAY($A4)=7)</formula>
    </cfRule>
  </conditionalFormatting>
  <dataValidations count="4">
    <dataValidation operator="equal" allowBlank="1" showInputMessage="1" showErrorMessage="1" errorTitle="Valeurs possibles" error="0,00 € hors REP_x000a_ou_x000a_4,80€  en REP_x000a_" sqref="G4:G34" xr:uid="{00000000-0002-0000-0200-000000000000}">
      <formula1>0</formula1>
      <formula2>0</formula2>
    </dataValidation>
    <dataValidation operator="equal" allowBlank="1" showInputMessage="1" showErrorMessage="1" errorTitle="Valeurs possibles" error="0,00 € hors REP+_x000a_ou_x000a_14,280€  en REP+_x000a_" sqref="H4:H34" xr:uid="{00000000-0002-0000-0200-000001000000}">
      <formula1>0</formula1>
      <formula2>0</formula2>
    </dataValidation>
    <dataValidation operator="equal" allowBlank="1" showErrorMessage="1" errorTitle="Valeurs possibles" error="0,00 € dans son école de rattechement_x000a_ou_x000a_15,94 € pour une mission dans une autre école" sqref="I4:I34" xr:uid="{00000000-0002-0000-0200-000002000000}">
      <formula1>0</formula1>
      <formula2>0</formula2>
    </dataValidation>
    <dataValidation type="list" operator="equal" allowBlank="1" showErrorMessage="1" errorTitle="Erreur de saisie" error="Laisser vide_x000a_ou_x000a_Saisir (sans espace) :_x000a_&quot;REP&quot; ou &quot;REP+&quot;" sqref="D4:D34" xr:uid="{00000000-0002-0000-0200-000003000000}">
      <formula1>"REP,REP+"</formula1>
      <formula2>0</formula2>
    </dataValidation>
  </dataValidations>
  <hyperlinks>
    <hyperlink ref="A39" r:id="rId1" xr:uid="{00000000-0004-0000-0200-000000000000}"/>
  </hyperlinks>
  <pageMargins left="0.59027777777777801" right="0.47222222222222199" top="0.59027777777777801" bottom="0.47222222222222199" header="0.51180555555555496" footer="0.51180555555555496"/>
  <pageSetup paperSize="9" scale="87" firstPageNumber="0" orientation="portrait" horizontalDpi="300" verticalDpi="30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J39"/>
  <sheetViews>
    <sheetView showGridLines="0" zoomScaleNormal="100" workbookViewId="0">
      <selection activeCell="F29" sqref="F29"/>
    </sheetView>
  </sheetViews>
  <sheetFormatPr baseColWidth="10" defaultColWidth="10.83203125" defaultRowHeight="16" x14ac:dyDescent="0.2"/>
  <cols>
    <col min="1" max="1" width="10.6640625" style="1" customWidth="1"/>
    <col min="2" max="2" width="6.6640625" style="1" customWidth="1"/>
    <col min="3" max="3" width="13.33203125" style="1" customWidth="1"/>
    <col min="4" max="4" width="7.83203125" style="1" customWidth="1"/>
    <col min="5" max="5" width="6.6640625" style="1" customWidth="1"/>
    <col min="6" max="6" width="17" style="1" customWidth="1"/>
    <col min="7" max="8" width="7.83203125" style="2" customWidth="1"/>
    <col min="9" max="9" width="9.6640625" style="2" customWidth="1"/>
    <col min="10" max="10" width="11.6640625" style="2" customWidth="1"/>
    <col min="11" max="1023" width="10.83203125" style="1"/>
  </cols>
  <sheetData>
    <row r="1" spans="1:1024" ht="32.25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24" ht="41" x14ac:dyDescent="0.2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7" t="s">
        <v>9</v>
      </c>
      <c r="J2" s="8" t="s">
        <v>10</v>
      </c>
    </row>
    <row r="3" spans="1:1024" s="16" customFormat="1" ht="84" x14ac:dyDescent="0.2">
      <c r="A3" s="9">
        <f>A4</f>
        <v>44866</v>
      </c>
      <c r="B3" s="40" t="str">
        <f>IF(SEPT!B3="","",SEPT!B3)</f>
        <v/>
      </c>
      <c r="C3" s="40" t="str">
        <f>IF(SEPT!C3="","",SEPT!C3)</f>
        <v>Écrire nom école de rattachement dans cette case. Exemple : 4 KELLER</v>
      </c>
      <c r="D3" s="40" t="str">
        <f>IF(SEPT!D3="","",SEPT!D3)</f>
        <v/>
      </c>
      <c r="E3" s="68" t="s">
        <v>13</v>
      </c>
      <c r="F3" s="68" t="s">
        <v>13</v>
      </c>
      <c r="G3" s="13">
        <v>4.8159999999999998</v>
      </c>
      <c r="H3" s="13">
        <v>14.2</v>
      </c>
      <c r="I3" s="14">
        <v>15.94</v>
      </c>
      <c r="J3" s="15"/>
      <c r="AMJ3"/>
    </row>
    <row r="4" spans="1:1024" ht="17" customHeight="1" x14ac:dyDescent="0.2">
      <c r="A4" s="42">
        <v>44866</v>
      </c>
      <c r="B4" s="41"/>
      <c r="C4" s="41"/>
      <c r="D4" s="41"/>
      <c r="E4" s="41"/>
      <c r="F4" s="41"/>
      <c r="G4" s="19" t="str">
        <f>IF($D4="REP",$G$3,"")</f>
        <v/>
      </c>
      <c r="H4" s="19" t="str">
        <f t="shared" ref="H4:H34" si="0">IF($D4="REP+",$H$3,"")</f>
        <v/>
      </c>
      <c r="I4" s="20" t="str">
        <f t="shared" ref="I4:I34" si="1">IF(OR(WEEKDAY($A4)=1,WEEKDAY($A4)=7),"",IF($C4="","",IF($C4=$C$3,"",$I$3)))</f>
        <v/>
      </c>
      <c r="J4" s="21" t="str">
        <f t="shared" ref="J4:J34" si="2">IF(SUM(G4:I4)=0,"",SUM(G4:I4))</f>
        <v/>
      </c>
    </row>
    <row r="5" spans="1:1024" ht="17" customHeight="1" x14ac:dyDescent="0.2">
      <c r="A5" s="42">
        <v>44867</v>
      </c>
      <c r="B5" s="41"/>
      <c r="C5" s="41"/>
      <c r="D5" s="41"/>
      <c r="E5" s="41"/>
      <c r="F5" s="41"/>
      <c r="G5" s="19"/>
      <c r="H5" s="19" t="str">
        <f t="shared" si="0"/>
        <v/>
      </c>
      <c r="I5" s="20" t="str">
        <f t="shared" si="1"/>
        <v/>
      </c>
      <c r="J5" s="21" t="str">
        <f t="shared" si="2"/>
        <v/>
      </c>
    </row>
    <row r="6" spans="1:1024" ht="17" customHeight="1" x14ac:dyDescent="0.2">
      <c r="A6" s="42">
        <v>44868</v>
      </c>
      <c r="B6" s="41"/>
      <c r="C6" s="41"/>
      <c r="D6" s="41"/>
      <c r="E6" s="41"/>
      <c r="F6" s="41"/>
      <c r="G6" s="19" t="str">
        <f t="shared" ref="G6:G34" si="3">IF($D6="REP",$G$3,"")</f>
        <v/>
      </c>
      <c r="H6" s="19" t="str">
        <f t="shared" si="0"/>
        <v/>
      </c>
      <c r="I6" s="20" t="str">
        <f t="shared" si="1"/>
        <v/>
      </c>
      <c r="J6" s="21" t="str">
        <f t="shared" si="2"/>
        <v/>
      </c>
    </row>
    <row r="7" spans="1:1024" ht="17" customHeight="1" x14ac:dyDescent="0.2">
      <c r="A7" s="42">
        <v>44869</v>
      </c>
      <c r="B7" s="41"/>
      <c r="C7" s="41"/>
      <c r="D7" s="41"/>
      <c r="E7" s="41"/>
      <c r="F7" s="41"/>
      <c r="G7" s="19" t="str">
        <f t="shared" si="3"/>
        <v/>
      </c>
      <c r="H7" s="19" t="str">
        <f t="shared" si="0"/>
        <v/>
      </c>
      <c r="I7" s="20" t="str">
        <f t="shared" si="1"/>
        <v/>
      </c>
      <c r="J7" s="21" t="str">
        <f t="shared" si="2"/>
        <v/>
      </c>
    </row>
    <row r="8" spans="1:1024" ht="17" customHeight="1" x14ac:dyDescent="0.2">
      <c r="A8" s="64">
        <v>44870</v>
      </c>
      <c r="B8" s="65"/>
      <c r="C8" s="65"/>
      <c r="D8" s="65"/>
      <c r="E8" s="65"/>
      <c r="F8" s="65"/>
      <c r="G8" s="58" t="str">
        <f t="shared" si="3"/>
        <v/>
      </c>
      <c r="H8" s="58" t="str">
        <f t="shared" si="0"/>
        <v/>
      </c>
      <c r="I8" s="67" t="str">
        <f t="shared" si="1"/>
        <v/>
      </c>
      <c r="J8" s="58" t="str">
        <f t="shared" si="2"/>
        <v/>
      </c>
    </row>
    <row r="9" spans="1:1024" ht="17" customHeight="1" x14ac:dyDescent="0.2">
      <c r="A9" s="64">
        <v>44871</v>
      </c>
      <c r="B9" s="65"/>
      <c r="C9" s="65"/>
      <c r="D9" s="65"/>
      <c r="E9" s="65"/>
      <c r="F9" s="65"/>
      <c r="G9" s="58" t="str">
        <f t="shared" si="3"/>
        <v/>
      </c>
      <c r="H9" s="58" t="str">
        <f t="shared" si="0"/>
        <v/>
      </c>
      <c r="I9" s="67" t="str">
        <f t="shared" si="1"/>
        <v/>
      </c>
      <c r="J9" s="58" t="str">
        <f t="shared" si="2"/>
        <v/>
      </c>
    </row>
    <row r="10" spans="1:1024" ht="17" customHeight="1" x14ac:dyDescent="0.2">
      <c r="A10" s="50">
        <v>44872</v>
      </c>
      <c r="B10" s="51"/>
      <c r="C10" s="51"/>
      <c r="D10" s="51"/>
      <c r="E10" s="51"/>
      <c r="F10" s="51"/>
      <c r="G10" s="53" t="str">
        <f t="shared" si="3"/>
        <v/>
      </c>
      <c r="H10" s="53" t="str">
        <f t="shared" si="0"/>
        <v/>
      </c>
      <c r="I10" s="54" t="str">
        <f t="shared" si="1"/>
        <v/>
      </c>
      <c r="J10" s="55" t="str">
        <f t="shared" si="2"/>
        <v/>
      </c>
    </row>
    <row r="11" spans="1:1024" ht="17" customHeight="1" x14ac:dyDescent="0.2">
      <c r="A11" s="17">
        <v>44873</v>
      </c>
      <c r="B11" s="23"/>
      <c r="C11" s="23"/>
      <c r="D11" s="45"/>
      <c r="E11" s="23"/>
      <c r="F11" s="23"/>
      <c r="G11" s="19" t="str">
        <f t="shared" si="3"/>
        <v/>
      </c>
      <c r="H11" s="19" t="str">
        <f t="shared" si="0"/>
        <v/>
      </c>
      <c r="I11" s="20" t="str">
        <f t="shared" si="1"/>
        <v/>
      </c>
      <c r="J11" s="21" t="str">
        <f t="shared" si="2"/>
        <v/>
      </c>
    </row>
    <row r="12" spans="1:1024" ht="17" customHeight="1" x14ac:dyDescent="0.2">
      <c r="A12" s="17">
        <v>44874</v>
      </c>
      <c r="B12" s="23"/>
      <c r="C12" s="102"/>
      <c r="D12" s="23"/>
      <c r="E12" s="103"/>
      <c r="F12" s="23"/>
      <c r="G12" s="19" t="str">
        <f t="shared" si="3"/>
        <v/>
      </c>
      <c r="H12" s="19" t="str">
        <f t="shared" si="0"/>
        <v/>
      </c>
      <c r="I12" s="20" t="str">
        <f t="shared" si="1"/>
        <v/>
      </c>
      <c r="J12" s="21" t="str">
        <f t="shared" si="2"/>
        <v/>
      </c>
    </row>
    <row r="13" spans="1:1024" ht="17" customHeight="1" x14ac:dyDescent="0.2">
      <c r="A13" s="17">
        <v>44875</v>
      </c>
      <c r="B13" s="23"/>
      <c r="C13" s="23"/>
      <c r="D13" s="51"/>
      <c r="E13" s="23"/>
      <c r="F13" s="23"/>
      <c r="G13" s="19" t="str">
        <f t="shared" si="3"/>
        <v/>
      </c>
      <c r="H13" s="19" t="str">
        <f t="shared" si="0"/>
        <v/>
      </c>
      <c r="I13" s="20" t="str">
        <f t="shared" si="1"/>
        <v/>
      </c>
      <c r="J13" s="21" t="str">
        <f t="shared" si="2"/>
        <v/>
      </c>
    </row>
    <row r="14" spans="1:1024" ht="17" customHeight="1" x14ac:dyDescent="0.2">
      <c r="A14" s="98">
        <v>44876</v>
      </c>
      <c r="B14" s="99"/>
      <c r="C14" s="99"/>
      <c r="D14" s="99"/>
      <c r="E14" s="99"/>
      <c r="F14" s="99"/>
      <c r="G14" s="47" t="str">
        <f t="shared" si="3"/>
        <v/>
      </c>
      <c r="H14" s="47" t="str">
        <f t="shared" si="0"/>
        <v/>
      </c>
      <c r="I14" s="48" t="str">
        <f t="shared" si="1"/>
        <v/>
      </c>
      <c r="J14" s="49" t="str">
        <f t="shared" si="2"/>
        <v/>
      </c>
    </row>
    <row r="15" spans="1:1024" ht="17" customHeight="1" x14ac:dyDescent="0.2">
      <c r="A15" s="107">
        <v>44877</v>
      </c>
      <c r="B15" s="108"/>
      <c r="C15" s="108"/>
      <c r="D15" s="108"/>
      <c r="E15" s="108"/>
      <c r="F15" s="108"/>
      <c r="G15" s="109" t="str">
        <f t="shared" si="3"/>
        <v/>
      </c>
      <c r="H15" s="109" t="str">
        <f t="shared" si="0"/>
        <v/>
      </c>
      <c r="I15" s="109" t="str">
        <f t="shared" si="1"/>
        <v/>
      </c>
      <c r="J15" s="110" t="str">
        <f t="shared" si="2"/>
        <v/>
      </c>
    </row>
    <row r="16" spans="1:1024" ht="17" customHeight="1" x14ac:dyDescent="0.2">
      <c r="A16" s="111">
        <v>44878</v>
      </c>
      <c r="B16" s="112"/>
      <c r="C16" s="112"/>
      <c r="D16" s="112"/>
      <c r="E16" s="112"/>
      <c r="F16" s="112"/>
      <c r="G16" s="113" t="str">
        <f t="shared" si="3"/>
        <v/>
      </c>
      <c r="H16" s="113" t="str">
        <f t="shared" si="0"/>
        <v/>
      </c>
      <c r="I16" s="113" t="str">
        <f t="shared" si="1"/>
        <v/>
      </c>
      <c r="J16" s="114" t="str">
        <f t="shared" si="2"/>
        <v/>
      </c>
    </row>
    <row r="17" spans="1:10" ht="17" customHeight="1" x14ac:dyDescent="0.2">
      <c r="A17" s="50">
        <v>44879</v>
      </c>
      <c r="B17" s="51"/>
      <c r="C17" s="51"/>
      <c r="D17" s="51"/>
      <c r="E17" s="51"/>
      <c r="F17" s="51"/>
      <c r="G17" s="53" t="str">
        <f t="shared" si="3"/>
        <v/>
      </c>
      <c r="H17" s="53" t="str">
        <f t="shared" si="0"/>
        <v/>
      </c>
      <c r="I17" s="54" t="str">
        <f t="shared" si="1"/>
        <v/>
      </c>
      <c r="J17" s="55" t="str">
        <f t="shared" si="2"/>
        <v/>
      </c>
    </row>
    <row r="18" spans="1:10" ht="17" customHeight="1" x14ac:dyDescent="0.2">
      <c r="A18" s="17">
        <v>44880</v>
      </c>
      <c r="B18" s="23"/>
      <c r="C18" s="23"/>
      <c r="D18" s="23"/>
      <c r="E18" s="23"/>
      <c r="F18" s="23"/>
      <c r="G18" s="19" t="str">
        <f t="shared" si="3"/>
        <v/>
      </c>
      <c r="H18" s="19" t="str">
        <f t="shared" si="0"/>
        <v/>
      </c>
      <c r="I18" s="20" t="str">
        <f t="shared" si="1"/>
        <v/>
      </c>
      <c r="J18" s="21" t="str">
        <f t="shared" si="2"/>
        <v/>
      </c>
    </row>
    <row r="19" spans="1:10" ht="17" customHeight="1" x14ac:dyDescent="0.2">
      <c r="A19" s="17">
        <v>44881</v>
      </c>
      <c r="B19" s="23"/>
      <c r="C19" s="23"/>
      <c r="D19" s="23"/>
      <c r="E19" s="23"/>
      <c r="F19" s="23"/>
      <c r="G19" s="19" t="str">
        <f t="shared" si="3"/>
        <v/>
      </c>
      <c r="H19" s="19" t="str">
        <f t="shared" si="0"/>
        <v/>
      </c>
      <c r="I19" s="20" t="str">
        <f t="shared" si="1"/>
        <v/>
      </c>
      <c r="J19" s="21" t="str">
        <f t="shared" si="2"/>
        <v/>
      </c>
    </row>
    <row r="20" spans="1:10" ht="17" customHeight="1" x14ac:dyDescent="0.2">
      <c r="A20" s="17">
        <v>44882</v>
      </c>
      <c r="B20" s="23"/>
      <c r="C20" s="23"/>
      <c r="D20" s="23"/>
      <c r="E20" s="23"/>
      <c r="F20" s="23"/>
      <c r="G20" s="19" t="str">
        <f t="shared" si="3"/>
        <v/>
      </c>
      <c r="H20" s="19" t="str">
        <f t="shared" si="0"/>
        <v/>
      </c>
      <c r="I20" s="20" t="str">
        <f t="shared" si="1"/>
        <v/>
      </c>
      <c r="J20" s="21" t="str">
        <f t="shared" si="2"/>
        <v/>
      </c>
    </row>
    <row r="21" spans="1:10" ht="17" customHeight="1" x14ac:dyDescent="0.2">
      <c r="A21" s="44">
        <v>44883</v>
      </c>
      <c r="B21" s="45"/>
      <c r="C21" s="45"/>
      <c r="D21" s="45"/>
      <c r="E21" s="45"/>
      <c r="F21" s="45"/>
      <c r="G21" s="47" t="str">
        <f t="shared" si="3"/>
        <v/>
      </c>
      <c r="H21" s="47" t="str">
        <f t="shared" si="0"/>
        <v/>
      </c>
      <c r="I21" s="48" t="str">
        <f t="shared" si="1"/>
        <v/>
      </c>
      <c r="J21" s="49" t="str">
        <f t="shared" si="2"/>
        <v/>
      </c>
    </row>
    <row r="22" spans="1:10" ht="17" customHeight="1" x14ac:dyDescent="0.2">
      <c r="A22" s="107">
        <v>44884</v>
      </c>
      <c r="B22" s="108"/>
      <c r="C22" s="108"/>
      <c r="D22" s="108"/>
      <c r="E22" s="108"/>
      <c r="F22" s="108"/>
      <c r="G22" s="109" t="str">
        <f t="shared" si="3"/>
        <v/>
      </c>
      <c r="H22" s="109" t="str">
        <f t="shared" si="0"/>
        <v/>
      </c>
      <c r="I22" s="109" t="str">
        <f t="shared" si="1"/>
        <v/>
      </c>
      <c r="J22" s="110" t="str">
        <f t="shared" si="2"/>
        <v/>
      </c>
    </row>
    <row r="23" spans="1:10" ht="17" customHeight="1" x14ac:dyDescent="0.2">
      <c r="A23" s="111">
        <v>44885</v>
      </c>
      <c r="B23" s="112"/>
      <c r="C23" s="112"/>
      <c r="D23" s="112"/>
      <c r="E23" s="112"/>
      <c r="F23" s="112"/>
      <c r="G23" s="113" t="str">
        <f t="shared" si="3"/>
        <v/>
      </c>
      <c r="H23" s="113" t="str">
        <f t="shared" si="0"/>
        <v/>
      </c>
      <c r="I23" s="113" t="str">
        <f t="shared" si="1"/>
        <v/>
      </c>
      <c r="J23" s="114" t="str">
        <f t="shared" si="2"/>
        <v/>
      </c>
    </row>
    <row r="24" spans="1:10" ht="17" customHeight="1" x14ac:dyDescent="0.2">
      <c r="A24" s="50">
        <v>44886</v>
      </c>
      <c r="B24" s="51"/>
      <c r="C24" s="51"/>
      <c r="D24" s="51"/>
      <c r="E24" s="51"/>
      <c r="F24" s="51"/>
      <c r="G24" s="53" t="str">
        <f t="shared" si="3"/>
        <v/>
      </c>
      <c r="H24" s="53" t="str">
        <f t="shared" si="0"/>
        <v/>
      </c>
      <c r="I24" s="54" t="str">
        <f t="shared" si="1"/>
        <v/>
      </c>
      <c r="J24" s="55" t="str">
        <f t="shared" si="2"/>
        <v/>
      </c>
    </row>
    <row r="25" spans="1:10" ht="17" customHeight="1" x14ac:dyDescent="0.2">
      <c r="A25" s="17">
        <v>44887</v>
      </c>
      <c r="B25" s="23"/>
      <c r="C25" s="23"/>
      <c r="D25" s="23"/>
      <c r="E25" s="23"/>
      <c r="F25" s="23"/>
      <c r="G25" s="19" t="str">
        <f t="shared" si="3"/>
        <v/>
      </c>
      <c r="H25" s="19" t="str">
        <f t="shared" si="0"/>
        <v/>
      </c>
      <c r="I25" s="20" t="str">
        <f t="shared" si="1"/>
        <v/>
      </c>
      <c r="J25" s="21" t="str">
        <f t="shared" si="2"/>
        <v/>
      </c>
    </row>
    <row r="26" spans="1:10" ht="17" customHeight="1" x14ac:dyDescent="0.2">
      <c r="A26" s="17">
        <v>44888</v>
      </c>
      <c r="B26" s="23"/>
      <c r="C26" s="23"/>
      <c r="D26" s="23"/>
      <c r="E26" s="23"/>
      <c r="F26" s="23"/>
      <c r="G26" s="19" t="str">
        <f t="shared" si="3"/>
        <v/>
      </c>
      <c r="H26" s="19" t="str">
        <f t="shared" si="0"/>
        <v/>
      </c>
      <c r="I26" s="20" t="str">
        <f t="shared" si="1"/>
        <v/>
      </c>
      <c r="J26" s="21" t="str">
        <f t="shared" si="2"/>
        <v/>
      </c>
    </row>
    <row r="27" spans="1:10" ht="17" customHeight="1" x14ac:dyDescent="0.2">
      <c r="A27" s="17">
        <v>44889</v>
      </c>
      <c r="B27" s="23"/>
      <c r="C27" s="23"/>
      <c r="D27" s="23"/>
      <c r="E27" s="23"/>
      <c r="F27" s="23"/>
      <c r="G27" s="19" t="str">
        <f t="shared" si="3"/>
        <v/>
      </c>
      <c r="H27" s="19" t="str">
        <f t="shared" si="0"/>
        <v/>
      </c>
      <c r="I27" s="20" t="str">
        <f t="shared" si="1"/>
        <v/>
      </c>
      <c r="J27" s="21" t="str">
        <f t="shared" si="2"/>
        <v/>
      </c>
    </row>
    <row r="28" spans="1:10" ht="17" customHeight="1" x14ac:dyDescent="0.2">
      <c r="A28" s="44">
        <v>44890</v>
      </c>
      <c r="B28" s="45"/>
      <c r="C28" s="45"/>
      <c r="D28" s="45"/>
      <c r="E28" s="45"/>
      <c r="F28" s="45"/>
      <c r="G28" s="47" t="str">
        <f t="shared" si="3"/>
        <v/>
      </c>
      <c r="H28" s="47" t="str">
        <f t="shared" si="0"/>
        <v/>
      </c>
      <c r="I28" s="48" t="str">
        <f t="shared" si="1"/>
        <v/>
      </c>
      <c r="J28" s="49" t="str">
        <f t="shared" si="2"/>
        <v/>
      </c>
    </row>
    <row r="29" spans="1:10" ht="17" customHeight="1" x14ac:dyDescent="0.2">
      <c r="A29" s="115">
        <v>44891</v>
      </c>
      <c r="B29" s="116"/>
      <c r="C29" s="116"/>
      <c r="D29" s="116"/>
      <c r="E29" s="116"/>
      <c r="F29" s="116"/>
      <c r="G29" s="117" t="str">
        <f t="shared" si="3"/>
        <v/>
      </c>
      <c r="H29" s="117" t="str">
        <f t="shared" si="0"/>
        <v/>
      </c>
      <c r="I29" s="118" t="str">
        <f t="shared" si="1"/>
        <v/>
      </c>
      <c r="J29" s="119" t="str">
        <f t="shared" si="2"/>
        <v/>
      </c>
    </row>
    <row r="30" spans="1:10" ht="17" customHeight="1" x14ac:dyDescent="0.2">
      <c r="A30" s="120">
        <v>44892</v>
      </c>
      <c r="B30" s="76"/>
      <c r="C30" s="76"/>
      <c r="D30" s="76"/>
      <c r="E30" s="76"/>
      <c r="F30" s="76"/>
      <c r="G30" s="121" t="str">
        <f t="shared" si="3"/>
        <v/>
      </c>
      <c r="H30" s="121" t="str">
        <f t="shared" si="0"/>
        <v/>
      </c>
      <c r="I30" s="122" t="str">
        <f t="shared" si="1"/>
        <v/>
      </c>
      <c r="J30" s="123" t="str">
        <f t="shared" si="2"/>
        <v/>
      </c>
    </row>
    <row r="31" spans="1:10" ht="17" customHeight="1" x14ac:dyDescent="0.2">
      <c r="A31" s="50">
        <v>44893</v>
      </c>
      <c r="B31" s="51"/>
      <c r="C31" s="51"/>
      <c r="D31" s="51"/>
      <c r="E31" s="51"/>
      <c r="F31" s="51"/>
      <c r="G31" s="53" t="str">
        <f t="shared" si="3"/>
        <v/>
      </c>
      <c r="H31" s="53" t="str">
        <f t="shared" si="0"/>
        <v/>
      </c>
      <c r="I31" s="54" t="str">
        <f t="shared" si="1"/>
        <v/>
      </c>
      <c r="J31" s="55" t="str">
        <f t="shared" si="2"/>
        <v/>
      </c>
    </row>
    <row r="32" spans="1:10" ht="17" customHeight="1" x14ac:dyDescent="0.2">
      <c r="A32" s="17">
        <v>44894</v>
      </c>
      <c r="B32" s="23"/>
      <c r="C32" s="23"/>
      <c r="D32" s="23"/>
      <c r="E32" s="23"/>
      <c r="F32" s="23"/>
      <c r="G32" s="19" t="str">
        <f t="shared" si="3"/>
        <v/>
      </c>
      <c r="H32" s="19" t="str">
        <f t="shared" si="0"/>
        <v/>
      </c>
      <c r="I32" s="20" t="str">
        <f t="shared" si="1"/>
        <v/>
      </c>
      <c r="J32" s="21" t="str">
        <f t="shared" si="2"/>
        <v/>
      </c>
    </row>
    <row r="33" spans="1:10" ht="17" customHeight="1" x14ac:dyDescent="0.2">
      <c r="A33" s="44">
        <v>44895</v>
      </c>
      <c r="B33" s="45"/>
      <c r="C33" s="45"/>
      <c r="D33" s="45"/>
      <c r="E33" s="45"/>
      <c r="F33" s="45"/>
      <c r="G33" s="47" t="str">
        <f t="shared" si="3"/>
        <v/>
      </c>
      <c r="H33" s="47" t="str">
        <f t="shared" si="0"/>
        <v/>
      </c>
      <c r="I33" s="48" t="str">
        <f t="shared" si="1"/>
        <v/>
      </c>
      <c r="J33" s="49" t="str">
        <f t="shared" si="2"/>
        <v/>
      </c>
    </row>
    <row r="34" spans="1:10" ht="17" customHeight="1" thickBot="1" x14ac:dyDescent="0.25">
      <c r="A34" s="124"/>
      <c r="B34" s="125"/>
      <c r="C34" s="125"/>
      <c r="D34" s="125"/>
      <c r="E34" s="125"/>
      <c r="F34" s="125"/>
      <c r="G34" s="126" t="str">
        <f t="shared" si="3"/>
        <v/>
      </c>
      <c r="H34" s="126" t="str">
        <f t="shared" si="0"/>
        <v/>
      </c>
      <c r="I34" s="127" t="str">
        <f t="shared" si="1"/>
        <v/>
      </c>
      <c r="J34" s="119" t="str">
        <f t="shared" si="2"/>
        <v/>
      </c>
    </row>
    <row r="35" spans="1:10" ht="43" customHeight="1" thickBot="1" x14ac:dyDescent="0.25">
      <c r="A35" s="27"/>
      <c r="B35" s="28"/>
      <c r="C35" s="28"/>
      <c r="D35" s="88" t="s">
        <v>33</v>
      </c>
      <c r="E35" s="88"/>
      <c r="F35" s="88"/>
      <c r="G35" s="91">
        <f>SUM(G4:G34)</f>
        <v>0</v>
      </c>
      <c r="H35" s="91">
        <f>SUM(H4:H34)</f>
        <v>0</v>
      </c>
      <c r="I35" s="92">
        <f>SUM(I4:I34)</f>
        <v>0</v>
      </c>
      <c r="J35" s="86">
        <f>SUM(J4:J34)</f>
        <v>0</v>
      </c>
    </row>
    <row r="36" spans="1:10" ht="17" customHeight="1" thickBot="1" x14ac:dyDescent="0.25">
      <c r="A36" s="27"/>
      <c r="B36" s="28"/>
      <c r="C36" s="28"/>
      <c r="D36" s="89">
        <f>A3</f>
        <v>44866</v>
      </c>
      <c r="E36" s="89"/>
      <c r="F36" s="89"/>
      <c r="G36" s="93"/>
      <c r="H36" s="93"/>
      <c r="I36" s="94"/>
      <c r="J36" s="86"/>
    </row>
    <row r="37" spans="1:10" ht="45" customHeight="1" x14ac:dyDescent="0.2">
      <c r="A37" s="27"/>
      <c r="B37" s="28"/>
      <c r="C37" s="28"/>
      <c r="D37" s="96" t="s">
        <v>34</v>
      </c>
      <c r="E37" s="96"/>
      <c r="F37" s="96"/>
      <c r="G37" s="79"/>
      <c r="H37" s="79"/>
      <c r="I37" s="79"/>
      <c r="J37" s="80"/>
    </row>
    <row r="38" spans="1:10" ht="17" customHeight="1" x14ac:dyDescent="0.2">
      <c r="A38" s="29"/>
      <c r="B38" s="30"/>
      <c r="C38" s="30"/>
      <c r="D38" s="97">
        <f>EDATE(A3,2)</f>
        <v>44927</v>
      </c>
      <c r="E38" s="97"/>
      <c r="F38" s="97"/>
      <c r="G38" s="79"/>
      <c r="H38" s="79"/>
      <c r="I38" s="79"/>
      <c r="J38" s="80"/>
    </row>
    <row r="39" spans="1:10" ht="20.25" customHeight="1" x14ac:dyDescent="0.2">
      <c r="A39" s="77" t="s">
        <v>35</v>
      </c>
      <c r="B39" s="77"/>
      <c r="C39" s="77"/>
      <c r="D39" s="77"/>
      <c r="E39" s="77"/>
      <c r="F39" s="77"/>
      <c r="G39" s="77"/>
      <c r="H39" s="77"/>
      <c r="I39" s="77"/>
      <c r="J39" s="77"/>
    </row>
  </sheetData>
  <mergeCells count="14">
    <mergeCell ref="A1:J1"/>
    <mergeCell ref="D35:F35"/>
    <mergeCell ref="G35:G36"/>
    <mergeCell ref="H35:H36"/>
    <mergeCell ref="I35:I36"/>
    <mergeCell ref="J35:J36"/>
    <mergeCell ref="D36:F36"/>
    <mergeCell ref="A39:J39"/>
    <mergeCell ref="D37:F37"/>
    <mergeCell ref="G37:G38"/>
    <mergeCell ref="H37:H38"/>
    <mergeCell ref="I37:I38"/>
    <mergeCell ref="J37:J38"/>
    <mergeCell ref="D38:F38"/>
  </mergeCells>
  <conditionalFormatting sqref="A4:A34">
    <cfRule type="expression" dxfId="27" priority="2">
      <formula>OR(WEEKDAY(A4)=1,WEEKDAY(A4)=7)</formula>
    </cfRule>
  </conditionalFormatting>
  <conditionalFormatting sqref="B4:F34">
    <cfRule type="expression" dxfId="26" priority="3">
      <formula>OR(WEEKDAY($A4)=1,WEEKDAY($A4)=7)</formula>
    </cfRule>
  </conditionalFormatting>
  <conditionalFormatting sqref="I4:I34">
    <cfRule type="expression" dxfId="25" priority="4">
      <formula>OR(WEEKDAY($A4)=1,WEEKDAY($A4)=7)</formula>
    </cfRule>
  </conditionalFormatting>
  <dataValidations count="4">
    <dataValidation type="list" operator="equal" allowBlank="1" showErrorMessage="1" errorTitle="Erreur de saisie" error="Laisser vide_x000a_ou_x000a_Saisir (sans espace) :_x000a_&quot;REP&quot; ou &quot;REP+&quot;" sqref="D4:D34" xr:uid="{00000000-0002-0000-0300-000000000000}">
      <formula1>"REP,REP+"</formula1>
      <formula2>0</formula2>
    </dataValidation>
    <dataValidation operator="equal" allowBlank="1" showInputMessage="1" showErrorMessage="1" errorTitle="Valeurs possibles" error="0,00 € hors REP_x000a_ou_x000a_4,80€  en REP_x000a_" sqref="G4:G34" xr:uid="{00000000-0002-0000-0300-000001000000}">
      <formula1>0</formula1>
      <formula2>0</formula2>
    </dataValidation>
    <dataValidation operator="equal" allowBlank="1" showInputMessage="1" showErrorMessage="1" errorTitle="Valeurs possibles" error="0,00 € hors REP+_x000a_ou_x000a_14,280€  en REP+_x000a_" sqref="H4:H34" xr:uid="{00000000-0002-0000-0300-000002000000}">
      <formula1>0</formula1>
      <formula2>0</formula2>
    </dataValidation>
    <dataValidation operator="equal" allowBlank="1" showErrorMessage="1" errorTitle="Valeurs possibles" error="0,00 € dans son école de rattechement_x000a_ou_x000a_15,94 € pour une mission dans une autre école" sqref="I4:I34" xr:uid="{00000000-0002-0000-0300-000003000000}">
      <formula1>0</formula1>
      <formula2>0</formula2>
    </dataValidation>
  </dataValidations>
  <hyperlinks>
    <hyperlink ref="A39" r:id="rId1" xr:uid="{00000000-0004-0000-0300-000000000000}"/>
  </hyperlinks>
  <pageMargins left="0.59027777777777801" right="0.47222222222222199" top="0.59027777777777801" bottom="0.47222222222222199" header="0.51180555555555496" footer="0.51180555555555496"/>
  <pageSetup paperSize="9" firstPageNumber="0" orientation="portrait" horizontalDpi="300" verticalDpi="30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39"/>
  <sheetViews>
    <sheetView showGridLines="0" zoomScaleNormal="100" workbookViewId="0">
      <selection activeCell="E3" sqref="E3:F3"/>
    </sheetView>
  </sheetViews>
  <sheetFormatPr baseColWidth="10" defaultColWidth="10.83203125" defaultRowHeight="16" x14ac:dyDescent="0.2"/>
  <cols>
    <col min="1" max="1" width="10.6640625" style="1" customWidth="1"/>
    <col min="2" max="2" width="6.6640625" style="1" customWidth="1"/>
    <col min="3" max="3" width="13.33203125" style="1" customWidth="1"/>
    <col min="4" max="4" width="7.83203125" style="1" customWidth="1"/>
    <col min="5" max="5" width="6.6640625" style="1" customWidth="1"/>
    <col min="6" max="6" width="17" style="1" customWidth="1"/>
    <col min="7" max="8" width="7.83203125" style="2" customWidth="1"/>
    <col min="9" max="9" width="9.6640625" style="2" customWidth="1"/>
    <col min="10" max="10" width="11.6640625" style="2" customWidth="1"/>
    <col min="11" max="1023" width="10.83203125" style="1"/>
  </cols>
  <sheetData>
    <row r="1" spans="1:1024" ht="32.25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24" ht="41" x14ac:dyDescent="0.2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7" t="s">
        <v>9</v>
      </c>
      <c r="J2" s="8" t="s">
        <v>10</v>
      </c>
    </row>
    <row r="3" spans="1:1024" s="16" customFormat="1" ht="84" x14ac:dyDescent="0.2">
      <c r="A3" s="9">
        <f>A4</f>
        <v>44896</v>
      </c>
      <c r="B3" s="40" t="str">
        <f>IF(SEPT!B3="","",SEPT!B3)</f>
        <v/>
      </c>
      <c r="C3" s="40" t="str">
        <f>IF(SEPT!C3="","",SEPT!C3)</f>
        <v>Écrire nom école de rattachement dans cette case. Exemple : 4 KELLER</v>
      </c>
      <c r="D3" s="40" t="str">
        <f>IF(SEPT!D3="","",SEPT!D3)</f>
        <v/>
      </c>
      <c r="E3" s="68" t="s">
        <v>13</v>
      </c>
      <c r="F3" s="68" t="s">
        <v>13</v>
      </c>
      <c r="G3" s="13">
        <v>4.8159999999999998</v>
      </c>
      <c r="H3" s="13">
        <v>14.2</v>
      </c>
      <c r="I3" s="14">
        <v>15.94</v>
      </c>
      <c r="J3" s="15"/>
      <c r="AMJ3"/>
    </row>
    <row r="4" spans="1:1024" ht="17" customHeight="1" x14ac:dyDescent="0.2">
      <c r="A4" s="17">
        <v>44896</v>
      </c>
      <c r="B4" s="23"/>
      <c r="C4" s="23"/>
      <c r="D4" s="23"/>
      <c r="E4" s="23"/>
      <c r="F4" s="23"/>
      <c r="G4" s="19" t="str">
        <f>IF($D4="REP",$G$3,"")</f>
        <v/>
      </c>
      <c r="H4" s="19" t="str">
        <f t="shared" ref="H4:H34" si="0">IF($D4="REP+",$H$3,"")</f>
        <v/>
      </c>
      <c r="I4" s="20" t="str">
        <f t="shared" ref="I4:I34" si="1">IF(OR(WEEKDAY($A4)=1,WEEKDAY($A4)=7),"",IF($C4="","",IF($C4=$C$3,"",$I$3)))</f>
        <v/>
      </c>
      <c r="J4" s="21" t="str">
        <f t="shared" ref="J4:J34" si="2">IF(SUM(G4:I4)=0,"",SUM(G4:I4))</f>
        <v/>
      </c>
    </row>
    <row r="5" spans="1:1024" ht="17" customHeight="1" x14ac:dyDescent="0.2">
      <c r="A5" s="44">
        <v>44897</v>
      </c>
      <c r="B5" s="45"/>
      <c r="C5" s="45"/>
      <c r="D5" s="45"/>
      <c r="E5" s="45"/>
      <c r="F5" s="45"/>
      <c r="G5" s="47"/>
      <c r="H5" s="47" t="str">
        <f t="shared" si="0"/>
        <v/>
      </c>
      <c r="I5" s="48" t="str">
        <f t="shared" si="1"/>
        <v/>
      </c>
      <c r="J5" s="49" t="str">
        <f t="shared" si="2"/>
        <v/>
      </c>
    </row>
    <row r="6" spans="1:1024" ht="17" customHeight="1" x14ac:dyDescent="0.2">
      <c r="A6" s="115">
        <v>44898</v>
      </c>
      <c r="B6" s="116"/>
      <c r="C6" s="116"/>
      <c r="D6" s="116"/>
      <c r="E6" s="116"/>
      <c r="F6" s="116"/>
      <c r="G6" s="117" t="str">
        <f t="shared" ref="G6:G34" si="3">IF($D6="REP",$G$3,"")</f>
        <v/>
      </c>
      <c r="H6" s="117" t="str">
        <f t="shared" si="0"/>
        <v/>
      </c>
      <c r="I6" s="118" t="str">
        <f t="shared" si="1"/>
        <v/>
      </c>
      <c r="J6" s="119" t="str">
        <f t="shared" si="2"/>
        <v/>
      </c>
    </row>
    <row r="7" spans="1:1024" ht="17" customHeight="1" x14ac:dyDescent="0.2">
      <c r="A7" s="120">
        <v>44899</v>
      </c>
      <c r="B7" s="76"/>
      <c r="C7" s="76"/>
      <c r="D7" s="76"/>
      <c r="E7" s="76"/>
      <c r="F7" s="76"/>
      <c r="G7" s="121" t="str">
        <f t="shared" si="3"/>
        <v/>
      </c>
      <c r="H7" s="121" t="str">
        <f t="shared" si="0"/>
        <v/>
      </c>
      <c r="I7" s="122" t="str">
        <f t="shared" si="1"/>
        <v/>
      </c>
      <c r="J7" s="123" t="str">
        <f t="shared" si="2"/>
        <v/>
      </c>
    </row>
    <row r="8" spans="1:1024" ht="17" customHeight="1" x14ac:dyDescent="0.2">
      <c r="A8" s="50">
        <v>44900</v>
      </c>
      <c r="B8" s="51"/>
      <c r="C8" s="51"/>
      <c r="D8" s="51"/>
      <c r="E8" s="51"/>
      <c r="F8" s="51"/>
      <c r="G8" s="53" t="str">
        <f t="shared" si="3"/>
        <v/>
      </c>
      <c r="H8" s="53" t="str">
        <f t="shared" si="0"/>
        <v/>
      </c>
      <c r="I8" s="54" t="str">
        <f t="shared" si="1"/>
        <v/>
      </c>
      <c r="J8" s="55" t="str">
        <f t="shared" si="2"/>
        <v/>
      </c>
    </row>
    <row r="9" spans="1:1024" ht="17" customHeight="1" x14ac:dyDescent="0.2">
      <c r="A9" s="17">
        <v>44901</v>
      </c>
      <c r="B9" s="23"/>
      <c r="C9" s="23"/>
      <c r="D9" s="23"/>
      <c r="E9" s="23"/>
      <c r="F9" s="23"/>
      <c r="G9" s="19" t="str">
        <f t="shared" si="3"/>
        <v/>
      </c>
      <c r="H9" s="19" t="str">
        <f t="shared" si="0"/>
        <v/>
      </c>
      <c r="I9" s="20" t="str">
        <f t="shared" si="1"/>
        <v/>
      </c>
      <c r="J9" s="21" t="str">
        <f t="shared" si="2"/>
        <v/>
      </c>
    </row>
    <row r="10" spans="1:1024" ht="17" customHeight="1" x14ac:dyDescent="0.2">
      <c r="A10" s="17">
        <v>44902</v>
      </c>
      <c r="B10" s="23"/>
      <c r="C10" s="23"/>
      <c r="D10" s="23"/>
      <c r="E10" s="23"/>
      <c r="F10" s="23"/>
      <c r="G10" s="19" t="str">
        <f t="shared" si="3"/>
        <v/>
      </c>
      <c r="H10" s="19" t="str">
        <f t="shared" si="0"/>
        <v/>
      </c>
      <c r="I10" s="20" t="str">
        <f t="shared" si="1"/>
        <v/>
      </c>
      <c r="J10" s="21" t="str">
        <f t="shared" si="2"/>
        <v/>
      </c>
    </row>
    <row r="11" spans="1:1024" ht="17" customHeight="1" x14ac:dyDescent="0.2">
      <c r="A11" s="17">
        <v>44903</v>
      </c>
      <c r="B11" s="23"/>
      <c r="C11" s="23"/>
      <c r="D11" s="23"/>
      <c r="E11" s="23"/>
      <c r="F11" s="23"/>
      <c r="G11" s="19" t="str">
        <f t="shared" si="3"/>
        <v/>
      </c>
      <c r="H11" s="19" t="str">
        <f t="shared" si="0"/>
        <v/>
      </c>
      <c r="I11" s="20" t="str">
        <f t="shared" si="1"/>
        <v/>
      </c>
      <c r="J11" s="21" t="str">
        <f t="shared" si="2"/>
        <v/>
      </c>
    </row>
    <row r="12" spans="1:1024" ht="17" customHeight="1" x14ac:dyDescent="0.2">
      <c r="A12" s="44">
        <v>44904</v>
      </c>
      <c r="B12" s="45"/>
      <c r="C12" s="45"/>
      <c r="D12" s="45"/>
      <c r="E12" s="45"/>
      <c r="F12" s="45"/>
      <c r="G12" s="47" t="str">
        <f t="shared" si="3"/>
        <v/>
      </c>
      <c r="H12" s="47" t="str">
        <f t="shared" si="0"/>
        <v/>
      </c>
      <c r="I12" s="48" t="str">
        <f t="shared" si="1"/>
        <v/>
      </c>
      <c r="J12" s="49" t="str">
        <f t="shared" si="2"/>
        <v/>
      </c>
    </row>
    <row r="13" spans="1:1024" ht="17" customHeight="1" x14ac:dyDescent="0.2">
      <c r="A13" s="115">
        <v>44905</v>
      </c>
      <c r="B13" s="116"/>
      <c r="C13" s="116"/>
      <c r="D13" s="116"/>
      <c r="E13" s="116"/>
      <c r="F13" s="116"/>
      <c r="G13" s="117" t="str">
        <f t="shared" si="3"/>
        <v/>
      </c>
      <c r="H13" s="117" t="str">
        <f t="shared" si="0"/>
        <v/>
      </c>
      <c r="I13" s="118" t="str">
        <f t="shared" si="1"/>
        <v/>
      </c>
      <c r="J13" s="119" t="str">
        <f t="shared" si="2"/>
        <v/>
      </c>
    </row>
    <row r="14" spans="1:1024" ht="17" customHeight="1" x14ac:dyDescent="0.2">
      <c r="A14" s="120">
        <v>44906</v>
      </c>
      <c r="B14" s="76"/>
      <c r="C14" s="76"/>
      <c r="D14" s="76"/>
      <c r="E14" s="76"/>
      <c r="F14" s="76"/>
      <c r="G14" s="121" t="str">
        <f t="shared" si="3"/>
        <v/>
      </c>
      <c r="H14" s="121" t="str">
        <f t="shared" si="0"/>
        <v/>
      </c>
      <c r="I14" s="122" t="str">
        <f t="shared" si="1"/>
        <v/>
      </c>
      <c r="J14" s="123" t="str">
        <f t="shared" si="2"/>
        <v/>
      </c>
    </row>
    <row r="15" spans="1:1024" ht="17" customHeight="1" x14ac:dyDescent="0.2">
      <c r="A15" s="50">
        <v>44907</v>
      </c>
      <c r="B15" s="51"/>
      <c r="C15" s="51"/>
      <c r="D15" s="51"/>
      <c r="E15" s="51"/>
      <c r="F15" s="51"/>
      <c r="G15" s="53" t="str">
        <f t="shared" si="3"/>
        <v/>
      </c>
      <c r="H15" s="53" t="str">
        <f t="shared" si="0"/>
        <v/>
      </c>
      <c r="I15" s="54" t="str">
        <f t="shared" si="1"/>
        <v/>
      </c>
      <c r="J15" s="55" t="str">
        <f t="shared" si="2"/>
        <v/>
      </c>
    </row>
    <row r="16" spans="1:1024" ht="17" customHeight="1" x14ac:dyDescent="0.2">
      <c r="A16" s="17">
        <v>44908</v>
      </c>
      <c r="B16" s="23"/>
      <c r="C16" s="23"/>
      <c r="D16" s="23"/>
      <c r="E16" s="23"/>
      <c r="F16" s="23"/>
      <c r="G16" s="19" t="str">
        <f t="shared" si="3"/>
        <v/>
      </c>
      <c r="H16" s="19" t="str">
        <f t="shared" si="0"/>
        <v/>
      </c>
      <c r="I16" s="20" t="str">
        <f t="shared" si="1"/>
        <v/>
      </c>
      <c r="J16" s="21" t="str">
        <f t="shared" si="2"/>
        <v/>
      </c>
    </row>
    <row r="17" spans="1:10" ht="17" customHeight="1" x14ac:dyDescent="0.2">
      <c r="A17" s="17">
        <v>44909</v>
      </c>
      <c r="B17" s="23"/>
      <c r="C17" s="23"/>
      <c r="D17" s="23"/>
      <c r="E17" s="23"/>
      <c r="F17" s="23"/>
      <c r="G17" s="19" t="str">
        <f t="shared" si="3"/>
        <v/>
      </c>
      <c r="H17" s="19" t="str">
        <f t="shared" si="0"/>
        <v/>
      </c>
      <c r="I17" s="20" t="str">
        <f t="shared" si="1"/>
        <v/>
      </c>
      <c r="J17" s="21" t="str">
        <f t="shared" si="2"/>
        <v/>
      </c>
    </row>
    <row r="18" spans="1:10" ht="17" customHeight="1" x14ac:dyDescent="0.2">
      <c r="A18" s="17">
        <v>44910</v>
      </c>
      <c r="B18" s="23"/>
      <c r="C18" s="23"/>
      <c r="D18" s="23"/>
      <c r="E18" s="23"/>
      <c r="F18" s="23"/>
      <c r="G18" s="19" t="str">
        <f t="shared" si="3"/>
        <v/>
      </c>
      <c r="H18" s="19" t="str">
        <f t="shared" si="0"/>
        <v/>
      </c>
      <c r="I18" s="20" t="str">
        <f t="shared" si="1"/>
        <v/>
      </c>
      <c r="J18" s="21" t="str">
        <f t="shared" si="2"/>
        <v/>
      </c>
    </row>
    <row r="19" spans="1:10" ht="17" customHeight="1" x14ac:dyDescent="0.2">
      <c r="A19" s="44">
        <v>44911</v>
      </c>
      <c r="B19" s="45"/>
      <c r="C19" s="45"/>
      <c r="D19" s="45"/>
      <c r="E19" s="45"/>
      <c r="F19" s="45"/>
      <c r="G19" s="47" t="str">
        <f t="shared" si="3"/>
        <v/>
      </c>
      <c r="H19" s="47" t="str">
        <f t="shared" si="0"/>
        <v/>
      </c>
      <c r="I19" s="48" t="str">
        <f t="shared" si="1"/>
        <v/>
      </c>
      <c r="J19" s="49" t="str">
        <f t="shared" si="2"/>
        <v/>
      </c>
    </row>
    <row r="20" spans="1:10" ht="17" customHeight="1" x14ac:dyDescent="0.2">
      <c r="A20" s="115">
        <v>44912</v>
      </c>
      <c r="B20" s="116"/>
      <c r="C20" s="116"/>
      <c r="D20" s="116"/>
      <c r="E20" s="116"/>
      <c r="F20" s="116"/>
      <c r="G20" s="117" t="str">
        <f t="shared" si="3"/>
        <v/>
      </c>
      <c r="H20" s="117" t="str">
        <f t="shared" si="0"/>
        <v/>
      </c>
      <c r="I20" s="118" t="str">
        <f t="shared" si="1"/>
        <v/>
      </c>
      <c r="J20" s="119" t="str">
        <f t="shared" si="2"/>
        <v/>
      </c>
    </row>
    <row r="21" spans="1:10" ht="17" customHeight="1" x14ac:dyDescent="0.2">
      <c r="A21" s="120">
        <v>44913</v>
      </c>
      <c r="B21" s="76"/>
      <c r="C21" s="76"/>
      <c r="D21" s="76"/>
      <c r="E21" s="76"/>
      <c r="F21" s="76"/>
      <c r="G21" s="121" t="str">
        <f t="shared" si="3"/>
        <v/>
      </c>
      <c r="H21" s="121" t="str">
        <f t="shared" si="0"/>
        <v/>
      </c>
      <c r="I21" s="122" t="str">
        <f t="shared" si="1"/>
        <v/>
      </c>
      <c r="J21" s="123" t="str">
        <f t="shared" si="2"/>
        <v/>
      </c>
    </row>
    <row r="22" spans="1:10" ht="17" customHeight="1" x14ac:dyDescent="0.2">
      <c r="A22" s="50">
        <v>44914</v>
      </c>
      <c r="B22" s="51"/>
      <c r="C22" s="51"/>
      <c r="D22" s="51"/>
      <c r="E22" s="51"/>
      <c r="F22" s="51"/>
      <c r="G22" s="53" t="str">
        <f t="shared" si="3"/>
        <v/>
      </c>
      <c r="H22" s="53" t="str">
        <f t="shared" si="0"/>
        <v/>
      </c>
      <c r="I22" s="54" t="str">
        <f t="shared" si="1"/>
        <v/>
      </c>
      <c r="J22" s="55" t="str">
        <f t="shared" si="2"/>
        <v/>
      </c>
    </row>
    <row r="23" spans="1:10" ht="17" customHeight="1" x14ac:dyDescent="0.2">
      <c r="A23" s="17">
        <v>44915</v>
      </c>
      <c r="B23" s="23"/>
      <c r="C23" s="23"/>
      <c r="D23" s="23"/>
      <c r="E23" s="23"/>
      <c r="F23" s="23"/>
      <c r="G23" s="19" t="str">
        <f t="shared" si="3"/>
        <v/>
      </c>
      <c r="H23" s="19" t="str">
        <f t="shared" si="0"/>
        <v/>
      </c>
      <c r="I23" s="20" t="str">
        <f t="shared" si="1"/>
        <v/>
      </c>
      <c r="J23" s="21" t="str">
        <f t="shared" si="2"/>
        <v/>
      </c>
    </row>
    <row r="24" spans="1:10" ht="17" customHeight="1" x14ac:dyDescent="0.2">
      <c r="A24" s="17">
        <v>44916</v>
      </c>
      <c r="B24" s="23"/>
      <c r="C24" s="23"/>
      <c r="D24" s="23"/>
      <c r="E24" s="23"/>
      <c r="F24" s="23"/>
      <c r="G24" s="19" t="str">
        <f t="shared" si="3"/>
        <v/>
      </c>
      <c r="H24" s="19" t="str">
        <f t="shared" si="0"/>
        <v/>
      </c>
      <c r="I24" s="20" t="str">
        <f t="shared" si="1"/>
        <v/>
      </c>
      <c r="J24" s="21" t="str">
        <f t="shared" si="2"/>
        <v/>
      </c>
    </row>
    <row r="25" spans="1:10" ht="17" customHeight="1" x14ac:dyDescent="0.2">
      <c r="A25" s="17">
        <v>44917</v>
      </c>
      <c r="B25" s="23"/>
      <c r="C25" s="23"/>
      <c r="D25" s="23"/>
      <c r="E25" s="23"/>
      <c r="F25" s="23"/>
      <c r="G25" s="19" t="str">
        <f t="shared" si="3"/>
        <v/>
      </c>
      <c r="H25" s="19" t="str">
        <f t="shared" si="0"/>
        <v/>
      </c>
      <c r="I25" s="20" t="str">
        <f t="shared" si="1"/>
        <v/>
      </c>
      <c r="J25" s="21" t="str">
        <f t="shared" si="2"/>
        <v/>
      </c>
    </row>
    <row r="26" spans="1:10" ht="17" customHeight="1" x14ac:dyDescent="0.2">
      <c r="A26" s="44">
        <v>44918</v>
      </c>
      <c r="B26" s="45"/>
      <c r="C26" s="45"/>
      <c r="D26" s="45"/>
      <c r="E26" s="45"/>
      <c r="F26" s="45"/>
      <c r="G26" s="47" t="str">
        <f t="shared" si="3"/>
        <v/>
      </c>
      <c r="H26" s="47" t="str">
        <f t="shared" si="0"/>
        <v/>
      </c>
      <c r="I26" s="48" t="str">
        <f t="shared" si="1"/>
        <v/>
      </c>
      <c r="J26" s="49" t="str">
        <f t="shared" si="2"/>
        <v/>
      </c>
    </row>
    <row r="27" spans="1:10" ht="17" customHeight="1" x14ac:dyDescent="0.2">
      <c r="A27" s="115">
        <v>44919</v>
      </c>
      <c r="B27" s="116"/>
      <c r="C27" s="116"/>
      <c r="D27" s="116"/>
      <c r="E27" s="116"/>
      <c r="F27" s="116"/>
      <c r="G27" s="117" t="str">
        <f t="shared" si="3"/>
        <v/>
      </c>
      <c r="H27" s="117" t="str">
        <f t="shared" si="0"/>
        <v/>
      </c>
      <c r="I27" s="118" t="str">
        <f t="shared" si="1"/>
        <v/>
      </c>
      <c r="J27" s="119" t="str">
        <f t="shared" si="2"/>
        <v/>
      </c>
    </row>
    <row r="28" spans="1:10" ht="17" customHeight="1" x14ac:dyDescent="0.2">
      <c r="A28" s="120">
        <v>44920</v>
      </c>
      <c r="B28" s="76"/>
      <c r="C28" s="76"/>
      <c r="D28" s="76"/>
      <c r="E28" s="76"/>
      <c r="F28" s="76"/>
      <c r="G28" s="121" t="str">
        <f t="shared" si="3"/>
        <v/>
      </c>
      <c r="H28" s="121" t="str">
        <f t="shared" si="0"/>
        <v/>
      </c>
      <c r="I28" s="122" t="str">
        <f t="shared" si="1"/>
        <v/>
      </c>
      <c r="J28" s="123" t="str">
        <f t="shared" si="2"/>
        <v/>
      </c>
    </row>
    <row r="29" spans="1:10" ht="17" customHeight="1" x14ac:dyDescent="0.2">
      <c r="A29" s="50">
        <v>44921</v>
      </c>
      <c r="B29" s="51"/>
      <c r="C29" s="51"/>
      <c r="D29" s="51"/>
      <c r="E29" s="51"/>
      <c r="F29" s="51"/>
      <c r="G29" s="53" t="str">
        <f t="shared" si="3"/>
        <v/>
      </c>
      <c r="H29" s="53" t="str">
        <f t="shared" si="0"/>
        <v/>
      </c>
      <c r="I29" s="54" t="str">
        <f t="shared" si="1"/>
        <v/>
      </c>
      <c r="J29" s="55" t="str">
        <f t="shared" si="2"/>
        <v/>
      </c>
    </row>
    <row r="30" spans="1:10" ht="17" customHeight="1" x14ac:dyDescent="0.2">
      <c r="A30" s="17">
        <v>44922</v>
      </c>
      <c r="B30" s="23"/>
      <c r="C30" s="23"/>
      <c r="D30" s="23"/>
      <c r="E30" s="23"/>
      <c r="F30" s="23"/>
      <c r="G30" s="19" t="str">
        <f t="shared" si="3"/>
        <v/>
      </c>
      <c r="H30" s="19" t="str">
        <f t="shared" si="0"/>
        <v/>
      </c>
      <c r="I30" s="20" t="str">
        <f t="shared" si="1"/>
        <v/>
      </c>
      <c r="J30" s="21" t="str">
        <f t="shared" si="2"/>
        <v/>
      </c>
    </row>
    <row r="31" spans="1:10" ht="17" customHeight="1" x14ac:dyDescent="0.2">
      <c r="A31" s="17">
        <v>44923</v>
      </c>
      <c r="B31" s="23"/>
      <c r="C31" s="23"/>
      <c r="D31" s="23"/>
      <c r="E31" s="23"/>
      <c r="F31" s="23"/>
      <c r="G31" s="19" t="str">
        <f t="shared" si="3"/>
        <v/>
      </c>
      <c r="H31" s="19" t="str">
        <f t="shared" si="0"/>
        <v/>
      </c>
      <c r="I31" s="20" t="str">
        <f t="shared" si="1"/>
        <v/>
      </c>
      <c r="J31" s="21" t="str">
        <f t="shared" si="2"/>
        <v/>
      </c>
    </row>
    <row r="32" spans="1:10" ht="17" customHeight="1" x14ac:dyDescent="0.2">
      <c r="A32" s="17">
        <v>44924</v>
      </c>
      <c r="B32" s="23"/>
      <c r="C32" s="23"/>
      <c r="D32" s="23"/>
      <c r="E32" s="23"/>
      <c r="F32" s="23"/>
      <c r="G32" s="19" t="str">
        <f t="shared" si="3"/>
        <v/>
      </c>
      <c r="H32" s="19" t="str">
        <f t="shared" si="0"/>
        <v/>
      </c>
      <c r="I32" s="20" t="str">
        <f t="shared" si="1"/>
        <v/>
      </c>
      <c r="J32" s="21" t="str">
        <f t="shared" si="2"/>
        <v/>
      </c>
    </row>
    <row r="33" spans="1:10" ht="17" customHeight="1" x14ac:dyDescent="0.2">
      <c r="A33" s="44">
        <v>44925</v>
      </c>
      <c r="B33" s="45"/>
      <c r="C33" s="45"/>
      <c r="D33" s="45"/>
      <c r="E33" s="45"/>
      <c r="F33" s="45"/>
      <c r="G33" s="47" t="str">
        <f t="shared" si="3"/>
        <v/>
      </c>
      <c r="H33" s="47" t="str">
        <f t="shared" si="0"/>
        <v/>
      </c>
      <c r="I33" s="48" t="str">
        <f t="shared" si="1"/>
        <v/>
      </c>
      <c r="J33" s="49" t="str">
        <f t="shared" si="2"/>
        <v/>
      </c>
    </row>
    <row r="34" spans="1:10" ht="17" customHeight="1" thickBot="1" x14ac:dyDescent="0.25">
      <c r="A34" s="124">
        <v>44926</v>
      </c>
      <c r="B34" s="125"/>
      <c r="C34" s="125"/>
      <c r="D34" s="125"/>
      <c r="E34" s="125"/>
      <c r="F34" s="125"/>
      <c r="G34" s="126" t="str">
        <f t="shared" si="3"/>
        <v/>
      </c>
      <c r="H34" s="126" t="str">
        <f t="shared" si="0"/>
        <v/>
      </c>
      <c r="I34" s="127" t="str">
        <f t="shared" si="1"/>
        <v/>
      </c>
      <c r="J34" s="119" t="str">
        <f t="shared" si="2"/>
        <v/>
      </c>
    </row>
    <row r="35" spans="1:10" ht="46" customHeight="1" thickBot="1" x14ac:dyDescent="0.25">
      <c r="A35" s="27"/>
      <c r="B35" s="28"/>
      <c r="C35" s="28"/>
      <c r="D35" s="88" t="s">
        <v>33</v>
      </c>
      <c r="E35" s="88"/>
      <c r="F35" s="88"/>
      <c r="G35" s="91">
        <f>SUM(G4:G34)</f>
        <v>0</v>
      </c>
      <c r="H35" s="91">
        <f>SUM(H4:H34)</f>
        <v>0</v>
      </c>
      <c r="I35" s="92">
        <f>SUM(I4:I34)</f>
        <v>0</v>
      </c>
      <c r="J35" s="86">
        <f>SUM(J4:J34)</f>
        <v>0</v>
      </c>
    </row>
    <row r="36" spans="1:10" ht="17" customHeight="1" thickBot="1" x14ac:dyDescent="0.25">
      <c r="A36" s="27"/>
      <c r="B36" s="28"/>
      <c r="C36" s="28"/>
      <c r="D36" s="89">
        <f>A3</f>
        <v>44896</v>
      </c>
      <c r="E36" s="89"/>
      <c r="F36" s="89"/>
      <c r="G36" s="93"/>
      <c r="H36" s="93"/>
      <c r="I36" s="94"/>
      <c r="J36" s="86"/>
    </row>
    <row r="37" spans="1:10" ht="44" customHeight="1" x14ac:dyDescent="0.2">
      <c r="A37" s="27"/>
      <c r="B37" s="28"/>
      <c r="C37" s="28"/>
      <c r="D37" s="96" t="s">
        <v>34</v>
      </c>
      <c r="E37" s="96"/>
      <c r="F37" s="96"/>
      <c r="G37" s="79"/>
      <c r="H37" s="79"/>
      <c r="I37" s="79"/>
      <c r="J37" s="80"/>
    </row>
    <row r="38" spans="1:10" ht="17" customHeight="1" x14ac:dyDescent="0.2">
      <c r="A38" s="29"/>
      <c r="B38" s="30"/>
      <c r="C38" s="30"/>
      <c r="D38" s="97">
        <f>EDATE(A3,2)</f>
        <v>44958</v>
      </c>
      <c r="E38" s="97"/>
      <c r="F38" s="97"/>
      <c r="G38" s="79"/>
      <c r="H38" s="79"/>
      <c r="I38" s="79"/>
      <c r="J38" s="80"/>
    </row>
    <row r="39" spans="1:10" ht="20.25" customHeight="1" x14ac:dyDescent="0.2">
      <c r="A39" s="77" t="s">
        <v>35</v>
      </c>
      <c r="B39" s="77"/>
      <c r="C39" s="77"/>
      <c r="D39" s="77"/>
      <c r="E39" s="77"/>
      <c r="F39" s="77"/>
      <c r="G39" s="77"/>
      <c r="H39" s="77"/>
      <c r="I39" s="77"/>
      <c r="J39" s="77"/>
    </row>
  </sheetData>
  <mergeCells count="14">
    <mergeCell ref="A1:J1"/>
    <mergeCell ref="D35:F35"/>
    <mergeCell ref="G35:G36"/>
    <mergeCell ref="H35:H36"/>
    <mergeCell ref="I35:I36"/>
    <mergeCell ref="J35:J36"/>
    <mergeCell ref="D36:F36"/>
    <mergeCell ref="A39:J39"/>
    <mergeCell ref="D37:F37"/>
    <mergeCell ref="G37:G38"/>
    <mergeCell ref="H37:H38"/>
    <mergeCell ref="I37:I38"/>
    <mergeCell ref="J37:J38"/>
    <mergeCell ref="D38:F38"/>
  </mergeCells>
  <conditionalFormatting sqref="A4:A34">
    <cfRule type="expression" dxfId="24" priority="2">
      <formula>OR(WEEKDAY(A4)=1,WEEKDAY(A4)=7)</formula>
    </cfRule>
  </conditionalFormatting>
  <conditionalFormatting sqref="B4:F34">
    <cfRule type="expression" dxfId="23" priority="3">
      <formula>OR(WEEKDAY($A4)=1,WEEKDAY($A4)=7)</formula>
    </cfRule>
  </conditionalFormatting>
  <conditionalFormatting sqref="I4:I34">
    <cfRule type="expression" dxfId="22" priority="4">
      <formula>OR(WEEKDAY($A4)=1,WEEKDAY($A4)=7)</formula>
    </cfRule>
  </conditionalFormatting>
  <dataValidations count="4">
    <dataValidation operator="equal" allowBlank="1" showInputMessage="1" showErrorMessage="1" errorTitle="Valeurs possibles" error="0,00 € hors REP_x000a_ou_x000a_4,80€  en REP_x000a_" sqref="G4:G34" xr:uid="{00000000-0002-0000-0400-000000000000}">
      <formula1>0</formula1>
      <formula2>0</formula2>
    </dataValidation>
    <dataValidation operator="equal" allowBlank="1" showInputMessage="1" showErrorMessage="1" errorTitle="Valeurs possibles" error="0,00 € hors REP+_x000a_ou_x000a_14,280€  en REP+_x000a_" sqref="H4:H34" xr:uid="{00000000-0002-0000-0400-000001000000}">
      <formula1>0</formula1>
      <formula2>0</formula2>
    </dataValidation>
    <dataValidation operator="equal" allowBlank="1" showErrorMessage="1" errorTitle="Valeurs possibles" error="0,00 € dans son école de rattechement_x000a_ou_x000a_15,94 € pour une mission dans une autre école" sqref="I4:I34" xr:uid="{00000000-0002-0000-0400-000002000000}">
      <formula1>0</formula1>
      <formula2>0</formula2>
    </dataValidation>
    <dataValidation type="list" operator="equal" allowBlank="1" showErrorMessage="1" errorTitle="Erreur de saisie" error="Laisser vide_x000a_ou_x000a_Saisir (sans espace) :_x000a_&quot;REP&quot; ou &quot;REP+&quot;" sqref="D4:D34" xr:uid="{00000000-0002-0000-0400-000003000000}">
      <formula1>"REP,REP+"</formula1>
      <formula2>0</formula2>
    </dataValidation>
  </dataValidations>
  <hyperlinks>
    <hyperlink ref="A39" r:id="rId1" xr:uid="{00000000-0004-0000-0400-000000000000}"/>
  </hyperlinks>
  <pageMargins left="0.59027777777777801" right="0.47222222222222199" top="0.59027777777777801" bottom="0.47222222222222199" header="0.51180555555555496" footer="0.51180555555555496"/>
  <pageSetup paperSize="9" firstPageNumber="0" orientation="portrait" horizontalDpi="300" verticalDpi="30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J39"/>
  <sheetViews>
    <sheetView showGridLines="0" topLeftCell="A14" zoomScaleNormal="100" workbookViewId="0">
      <selection activeCell="I4" sqref="I4"/>
    </sheetView>
  </sheetViews>
  <sheetFormatPr baseColWidth="10" defaultColWidth="10.83203125" defaultRowHeight="16" x14ac:dyDescent="0.2"/>
  <cols>
    <col min="1" max="1" width="10.6640625" style="1" customWidth="1"/>
    <col min="2" max="2" width="6.6640625" style="1" customWidth="1"/>
    <col min="3" max="3" width="13.33203125" style="1" customWidth="1"/>
    <col min="4" max="4" width="7.83203125" style="1" customWidth="1"/>
    <col min="5" max="5" width="6.6640625" style="1" customWidth="1"/>
    <col min="6" max="6" width="17" style="1" customWidth="1"/>
    <col min="7" max="8" width="7.83203125" style="2" customWidth="1"/>
    <col min="9" max="9" width="9.6640625" style="2" customWidth="1"/>
    <col min="10" max="10" width="11.6640625" style="2" customWidth="1"/>
    <col min="11" max="1023" width="10.83203125" style="1"/>
  </cols>
  <sheetData>
    <row r="1" spans="1:1024" ht="32.25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24" ht="41" x14ac:dyDescent="0.2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7" t="s">
        <v>9</v>
      </c>
      <c r="J2" s="8" t="s">
        <v>10</v>
      </c>
    </row>
    <row r="3" spans="1:1024" s="16" customFormat="1" ht="84" x14ac:dyDescent="0.2">
      <c r="A3" s="128">
        <f>A4</f>
        <v>44927</v>
      </c>
      <c r="B3" s="129" t="str">
        <f>IF(SEPT!B3="","",SEPT!B3)</f>
        <v/>
      </c>
      <c r="C3" s="129" t="str">
        <f>IF(SEPT!C3="","",SEPT!C3)</f>
        <v>Écrire nom école de rattachement dans cette case. Exemple : 4 KELLER</v>
      </c>
      <c r="D3" s="129" t="str">
        <f>IF(SEPT!D3="","",SEPT!D3)</f>
        <v/>
      </c>
      <c r="E3" s="130" t="s">
        <v>13</v>
      </c>
      <c r="F3" s="130" t="s">
        <v>13</v>
      </c>
      <c r="G3" s="131">
        <v>4.8159999999999998</v>
      </c>
      <c r="H3" s="131">
        <v>14.2</v>
      </c>
      <c r="I3" s="132">
        <v>15.94</v>
      </c>
      <c r="J3" s="133"/>
      <c r="AMJ3"/>
    </row>
    <row r="4" spans="1:1024" ht="17" customHeight="1" x14ac:dyDescent="0.2">
      <c r="A4" s="115">
        <v>44927</v>
      </c>
      <c r="B4" s="116"/>
      <c r="C4" s="116"/>
      <c r="D4" s="116"/>
      <c r="E4" s="116"/>
      <c r="F4" s="116"/>
      <c r="G4" s="117" t="str">
        <f>IF($D4="REP",$G$3,"")</f>
        <v/>
      </c>
      <c r="H4" s="117" t="str">
        <f t="shared" ref="H4:H34" si="0">IF($D4="REP+",$H$3,"")</f>
        <v/>
      </c>
      <c r="I4" s="118" t="str">
        <f t="shared" ref="I4:I34" si="1">IF(OR(WEEKDAY($A4)=1,WEEKDAY($A4)=7),"",IF($C4="","",IF($C4=$C$3,"",$I$3)))</f>
        <v/>
      </c>
      <c r="J4" s="119" t="str">
        <f t="shared" ref="J4:J34" si="2">IF(SUM(G4:I4)=0,"",SUM(G4:I4))</f>
        <v/>
      </c>
    </row>
    <row r="5" spans="1:1024" ht="17" customHeight="1" x14ac:dyDescent="0.2">
      <c r="A5" s="134">
        <v>44928</v>
      </c>
      <c r="B5" s="135"/>
      <c r="C5" s="135"/>
      <c r="D5" s="135"/>
      <c r="E5" s="135"/>
      <c r="F5" s="135"/>
      <c r="G5" s="121"/>
      <c r="H5" s="121" t="str">
        <f t="shared" si="0"/>
        <v/>
      </c>
      <c r="I5" s="122" t="str">
        <f t="shared" si="1"/>
        <v/>
      </c>
      <c r="J5" s="123" t="str">
        <f t="shared" si="2"/>
        <v/>
      </c>
    </row>
    <row r="6" spans="1:1024" ht="17" customHeight="1" x14ac:dyDescent="0.2">
      <c r="A6" s="100">
        <v>44929</v>
      </c>
      <c r="B6" s="101"/>
      <c r="C6" s="101"/>
      <c r="D6" s="101"/>
      <c r="E6" s="101"/>
      <c r="F6" s="101"/>
      <c r="G6" s="53" t="str">
        <f t="shared" ref="G6:G34" si="3">IF($D6="REP",$G$3,"")</f>
        <v/>
      </c>
      <c r="H6" s="53" t="str">
        <f t="shared" si="0"/>
        <v/>
      </c>
      <c r="I6" s="54" t="str">
        <f t="shared" si="1"/>
        <v/>
      </c>
      <c r="J6" s="55" t="str">
        <f t="shared" si="2"/>
        <v/>
      </c>
    </row>
    <row r="7" spans="1:1024" ht="17" customHeight="1" x14ac:dyDescent="0.2">
      <c r="A7" s="17">
        <v>44930</v>
      </c>
      <c r="B7" s="23"/>
      <c r="C7" s="23"/>
      <c r="D7" s="23"/>
      <c r="E7" s="23"/>
      <c r="F7" s="23"/>
      <c r="G7" s="19" t="str">
        <f t="shared" si="3"/>
        <v/>
      </c>
      <c r="H7" s="19" t="str">
        <f t="shared" si="0"/>
        <v/>
      </c>
      <c r="I7" s="20" t="str">
        <f t="shared" si="1"/>
        <v/>
      </c>
      <c r="J7" s="21" t="str">
        <f t="shared" si="2"/>
        <v/>
      </c>
    </row>
    <row r="8" spans="1:1024" ht="17" customHeight="1" x14ac:dyDescent="0.2">
      <c r="A8" s="17">
        <v>44931</v>
      </c>
      <c r="B8" s="23"/>
      <c r="C8" s="23"/>
      <c r="D8" s="23"/>
      <c r="E8" s="23"/>
      <c r="F8" s="23"/>
      <c r="G8" s="19" t="str">
        <f t="shared" si="3"/>
        <v/>
      </c>
      <c r="H8" s="19" t="str">
        <f t="shared" si="0"/>
        <v/>
      </c>
      <c r="I8" s="20" t="str">
        <f t="shared" si="1"/>
        <v/>
      </c>
      <c r="J8" s="21" t="str">
        <f t="shared" si="2"/>
        <v/>
      </c>
    </row>
    <row r="9" spans="1:1024" ht="17" customHeight="1" x14ac:dyDescent="0.2">
      <c r="A9" s="44">
        <v>44932</v>
      </c>
      <c r="B9" s="45"/>
      <c r="C9" s="45"/>
      <c r="D9" s="45"/>
      <c r="E9" s="45"/>
      <c r="F9" s="45"/>
      <c r="G9" s="47" t="str">
        <f t="shared" si="3"/>
        <v/>
      </c>
      <c r="H9" s="47" t="str">
        <f t="shared" si="0"/>
        <v/>
      </c>
      <c r="I9" s="48" t="str">
        <f t="shared" si="1"/>
        <v/>
      </c>
      <c r="J9" s="49" t="str">
        <f t="shared" si="2"/>
        <v/>
      </c>
    </row>
    <row r="10" spans="1:1024" ht="17" customHeight="1" x14ac:dyDescent="0.2">
      <c r="A10" s="115">
        <v>44933</v>
      </c>
      <c r="B10" s="116"/>
      <c r="C10" s="116"/>
      <c r="D10" s="116"/>
      <c r="E10" s="116"/>
      <c r="F10" s="116"/>
      <c r="G10" s="117" t="str">
        <f t="shared" si="3"/>
        <v/>
      </c>
      <c r="H10" s="117" t="str">
        <f t="shared" si="0"/>
        <v/>
      </c>
      <c r="I10" s="118" t="str">
        <f t="shared" si="1"/>
        <v/>
      </c>
      <c r="J10" s="119" t="str">
        <f t="shared" si="2"/>
        <v/>
      </c>
    </row>
    <row r="11" spans="1:1024" ht="17" customHeight="1" x14ac:dyDescent="0.2">
      <c r="A11" s="120">
        <v>44934</v>
      </c>
      <c r="B11" s="76"/>
      <c r="C11" s="76"/>
      <c r="D11" s="76"/>
      <c r="E11" s="76"/>
      <c r="F11" s="76"/>
      <c r="G11" s="121" t="str">
        <f t="shared" si="3"/>
        <v/>
      </c>
      <c r="H11" s="121" t="str">
        <f t="shared" si="0"/>
        <v/>
      </c>
      <c r="I11" s="122" t="str">
        <f t="shared" si="1"/>
        <v/>
      </c>
      <c r="J11" s="123" t="str">
        <f t="shared" si="2"/>
        <v/>
      </c>
    </row>
    <row r="12" spans="1:1024" ht="17" customHeight="1" x14ac:dyDescent="0.2">
      <c r="A12" s="50">
        <v>44935</v>
      </c>
      <c r="B12" s="51"/>
      <c r="C12" s="51"/>
      <c r="D12" s="51"/>
      <c r="E12" s="51"/>
      <c r="F12" s="51"/>
      <c r="G12" s="53" t="str">
        <f t="shared" si="3"/>
        <v/>
      </c>
      <c r="H12" s="53" t="str">
        <f t="shared" si="0"/>
        <v/>
      </c>
      <c r="I12" s="54" t="str">
        <f t="shared" si="1"/>
        <v/>
      </c>
      <c r="J12" s="55" t="str">
        <f t="shared" si="2"/>
        <v/>
      </c>
    </row>
    <row r="13" spans="1:1024" ht="17" customHeight="1" x14ac:dyDescent="0.2">
      <c r="A13" s="17">
        <v>44936</v>
      </c>
      <c r="B13" s="23"/>
      <c r="C13" s="23"/>
      <c r="D13" s="23"/>
      <c r="E13" s="23"/>
      <c r="F13" s="23"/>
      <c r="G13" s="19" t="str">
        <f t="shared" si="3"/>
        <v/>
      </c>
      <c r="H13" s="19" t="str">
        <f t="shared" si="0"/>
        <v/>
      </c>
      <c r="I13" s="20" t="str">
        <f t="shared" si="1"/>
        <v/>
      </c>
      <c r="J13" s="21" t="str">
        <f t="shared" si="2"/>
        <v/>
      </c>
    </row>
    <row r="14" spans="1:1024" ht="17" customHeight="1" x14ac:dyDescent="0.2">
      <c r="A14" s="17">
        <v>44937</v>
      </c>
      <c r="B14" s="23"/>
      <c r="C14" s="23"/>
      <c r="D14" s="23"/>
      <c r="E14" s="23"/>
      <c r="F14" s="23"/>
      <c r="G14" s="19" t="str">
        <f t="shared" si="3"/>
        <v/>
      </c>
      <c r="H14" s="19" t="str">
        <f t="shared" si="0"/>
        <v/>
      </c>
      <c r="I14" s="20" t="str">
        <f t="shared" si="1"/>
        <v/>
      </c>
      <c r="J14" s="21" t="str">
        <f t="shared" si="2"/>
        <v/>
      </c>
    </row>
    <row r="15" spans="1:1024" ht="17" customHeight="1" x14ac:dyDescent="0.2">
      <c r="A15" s="17">
        <v>44938</v>
      </c>
      <c r="B15" s="23"/>
      <c r="C15" s="23"/>
      <c r="D15" s="23"/>
      <c r="E15" s="23"/>
      <c r="F15" s="23"/>
      <c r="G15" s="19" t="str">
        <f t="shared" si="3"/>
        <v/>
      </c>
      <c r="H15" s="19" t="str">
        <f t="shared" si="0"/>
        <v/>
      </c>
      <c r="I15" s="20" t="str">
        <f t="shared" si="1"/>
        <v/>
      </c>
      <c r="J15" s="21" t="str">
        <f t="shared" si="2"/>
        <v/>
      </c>
    </row>
    <row r="16" spans="1:1024" ht="17" customHeight="1" x14ac:dyDescent="0.2">
      <c r="A16" s="44">
        <v>44939</v>
      </c>
      <c r="B16" s="45"/>
      <c r="C16" s="45"/>
      <c r="D16" s="45"/>
      <c r="E16" s="45"/>
      <c r="F16" s="45"/>
      <c r="G16" s="47" t="str">
        <f t="shared" si="3"/>
        <v/>
      </c>
      <c r="H16" s="47" t="str">
        <f t="shared" si="0"/>
        <v/>
      </c>
      <c r="I16" s="48" t="str">
        <f t="shared" si="1"/>
        <v/>
      </c>
      <c r="J16" s="49" t="str">
        <f t="shared" si="2"/>
        <v/>
      </c>
    </row>
    <row r="17" spans="1:10" ht="17" customHeight="1" x14ac:dyDescent="0.2">
      <c r="A17" s="115">
        <v>44940</v>
      </c>
      <c r="B17" s="116"/>
      <c r="C17" s="116"/>
      <c r="D17" s="116"/>
      <c r="E17" s="116"/>
      <c r="F17" s="116"/>
      <c r="G17" s="117" t="str">
        <f t="shared" si="3"/>
        <v/>
      </c>
      <c r="H17" s="117" t="str">
        <f t="shared" si="0"/>
        <v/>
      </c>
      <c r="I17" s="118" t="str">
        <f t="shared" si="1"/>
        <v/>
      </c>
      <c r="J17" s="119" t="str">
        <f t="shared" si="2"/>
        <v/>
      </c>
    </row>
    <row r="18" spans="1:10" ht="17" customHeight="1" x14ac:dyDescent="0.2">
      <c r="A18" s="120">
        <v>44941</v>
      </c>
      <c r="B18" s="76"/>
      <c r="C18" s="76"/>
      <c r="D18" s="76"/>
      <c r="E18" s="76"/>
      <c r="F18" s="76"/>
      <c r="G18" s="121" t="str">
        <f t="shared" si="3"/>
        <v/>
      </c>
      <c r="H18" s="121" t="str">
        <f t="shared" si="0"/>
        <v/>
      </c>
      <c r="I18" s="122" t="str">
        <f t="shared" si="1"/>
        <v/>
      </c>
      <c r="J18" s="123" t="str">
        <f t="shared" si="2"/>
        <v/>
      </c>
    </row>
    <row r="19" spans="1:10" ht="17" customHeight="1" x14ac:dyDescent="0.2">
      <c r="A19" s="50">
        <v>44942</v>
      </c>
      <c r="B19" s="51"/>
      <c r="C19" s="51"/>
      <c r="D19" s="51"/>
      <c r="E19" s="51"/>
      <c r="F19" s="51"/>
      <c r="G19" s="53" t="str">
        <f t="shared" si="3"/>
        <v/>
      </c>
      <c r="H19" s="53" t="str">
        <f t="shared" si="0"/>
        <v/>
      </c>
      <c r="I19" s="54" t="str">
        <f t="shared" si="1"/>
        <v/>
      </c>
      <c r="J19" s="55" t="str">
        <f t="shared" si="2"/>
        <v/>
      </c>
    </row>
    <row r="20" spans="1:10" ht="17" customHeight="1" x14ac:dyDescent="0.2">
      <c r="A20" s="17">
        <v>44943</v>
      </c>
      <c r="B20" s="23"/>
      <c r="C20" s="23"/>
      <c r="D20" s="23"/>
      <c r="E20" s="23"/>
      <c r="F20" s="23"/>
      <c r="G20" s="19" t="str">
        <f t="shared" si="3"/>
        <v/>
      </c>
      <c r="H20" s="19" t="str">
        <f t="shared" si="0"/>
        <v/>
      </c>
      <c r="I20" s="20" t="str">
        <f t="shared" si="1"/>
        <v/>
      </c>
      <c r="J20" s="21" t="str">
        <f t="shared" si="2"/>
        <v/>
      </c>
    </row>
    <row r="21" spans="1:10" ht="17" customHeight="1" x14ac:dyDescent="0.2">
      <c r="A21" s="17">
        <v>44944</v>
      </c>
      <c r="B21" s="23"/>
      <c r="C21" s="23"/>
      <c r="D21" s="23"/>
      <c r="E21" s="23"/>
      <c r="F21" s="23"/>
      <c r="G21" s="19" t="str">
        <f t="shared" si="3"/>
        <v/>
      </c>
      <c r="H21" s="19" t="str">
        <f t="shared" si="0"/>
        <v/>
      </c>
      <c r="I21" s="20" t="str">
        <f t="shared" si="1"/>
        <v/>
      </c>
      <c r="J21" s="21" t="str">
        <f t="shared" si="2"/>
        <v/>
      </c>
    </row>
    <row r="22" spans="1:10" ht="17" customHeight="1" x14ac:dyDescent="0.2">
      <c r="A22" s="17">
        <v>44945</v>
      </c>
      <c r="B22" s="23"/>
      <c r="C22" s="23"/>
      <c r="D22" s="23"/>
      <c r="E22" s="23"/>
      <c r="F22" s="23"/>
      <c r="G22" s="19" t="str">
        <f t="shared" si="3"/>
        <v/>
      </c>
      <c r="H22" s="19" t="str">
        <f t="shared" si="0"/>
        <v/>
      </c>
      <c r="I22" s="20" t="str">
        <f t="shared" si="1"/>
        <v/>
      </c>
      <c r="J22" s="21" t="str">
        <f t="shared" si="2"/>
        <v/>
      </c>
    </row>
    <row r="23" spans="1:10" ht="17" customHeight="1" x14ac:dyDescent="0.2">
      <c r="A23" s="44">
        <v>44946</v>
      </c>
      <c r="B23" s="45"/>
      <c r="C23" s="45"/>
      <c r="D23" s="45"/>
      <c r="E23" s="45"/>
      <c r="F23" s="45"/>
      <c r="G23" s="47" t="str">
        <f t="shared" si="3"/>
        <v/>
      </c>
      <c r="H23" s="47" t="str">
        <f t="shared" si="0"/>
        <v/>
      </c>
      <c r="I23" s="48" t="str">
        <f t="shared" si="1"/>
        <v/>
      </c>
      <c r="J23" s="49" t="str">
        <f t="shared" si="2"/>
        <v/>
      </c>
    </row>
    <row r="24" spans="1:10" ht="17" customHeight="1" x14ac:dyDescent="0.2">
      <c r="A24" s="115">
        <v>44947</v>
      </c>
      <c r="B24" s="116"/>
      <c r="C24" s="116"/>
      <c r="D24" s="116"/>
      <c r="E24" s="116"/>
      <c r="F24" s="116"/>
      <c r="G24" s="117" t="str">
        <f t="shared" si="3"/>
        <v/>
      </c>
      <c r="H24" s="117" t="str">
        <f t="shared" si="0"/>
        <v/>
      </c>
      <c r="I24" s="118" t="str">
        <f t="shared" si="1"/>
        <v/>
      </c>
      <c r="J24" s="119" t="str">
        <f t="shared" si="2"/>
        <v/>
      </c>
    </row>
    <row r="25" spans="1:10" ht="17" customHeight="1" x14ac:dyDescent="0.2">
      <c r="A25" s="120">
        <v>44948</v>
      </c>
      <c r="B25" s="76"/>
      <c r="C25" s="76"/>
      <c r="D25" s="76"/>
      <c r="E25" s="76"/>
      <c r="F25" s="76"/>
      <c r="G25" s="121" t="str">
        <f t="shared" si="3"/>
        <v/>
      </c>
      <c r="H25" s="121" t="str">
        <f t="shared" si="0"/>
        <v/>
      </c>
      <c r="I25" s="122" t="str">
        <f t="shared" si="1"/>
        <v/>
      </c>
      <c r="J25" s="123" t="str">
        <f t="shared" si="2"/>
        <v/>
      </c>
    </row>
    <row r="26" spans="1:10" ht="17" customHeight="1" x14ac:dyDescent="0.2">
      <c r="A26" s="50">
        <v>44949</v>
      </c>
      <c r="B26" s="51"/>
      <c r="C26" s="51"/>
      <c r="D26" s="51"/>
      <c r="E26" s="51"/>
      <c r="F26" s="51"/>
      <c r="G26" s="53" t="str">
        <f t="shared" si="3"/>
        <v/>
      </c>
      <c r="H26" s="53" t="str">
        <f t="shared" si="0"/>
        <v/>
      </c>
      <c r="I26" s="54" t="str">
        <f t="shared" si="1"/>
        <v/>
      </c>
      <c r="J26" s="55" t="str">
        <f t="shared" si="2"/>
        <v/>
      </c>
    </row>
    <row r="27" spans="1:10" ht="17" customHeight="1" x14ac:dyDescent="0.2">
      <c r="A27" s="17">
        <v>44950</v>
      </c>
      <c r="B27" s="23"/>
      <c r="C27" s="23"/>
      <c r="D27" s="23"/>
      <c r="E27" s="23"/>
      <c r="F27" s="23"/>
      <c r="G27" s="19" t="str">
        <f t="shared" si="3"/>
        <v/>
      </c>
      <c r="H27" s="19" t="str">
        <f t="shared" si="0"/>
        <v/>
      </c>
      <c r="I27" s="20" t="str">
        <f t="shared" si="1"/>
        <v/>
      </c>
      <c r="J27" s="21" t="str">
        <f t="shared" si="2"/>
        <v/>
      </c>
    </row>
    <row r="28" spans="1:10" ht="17" customHeight="1" x14ac:dyDescent="0.2">
      <c r="A28" s="17">
        <v>44951</v>
      </c>
      <c r="B28" s="23"/>
      <c r="C28" s="23"/>
      <c r="D28" s="23"/>
      <c r="E28" s="23"/>
      <c r="F28" s="23"/>
      <c r="G28" s="19" t="str">
        <f t="shared" si="3"/>
        <v/>
      </c>
      <c r="H28" s="19" t="str">
        <f t="shared" si="0"/>
        <v/>
      </c>
      <c r="I28" s="20" t="str">
        <f t="shared" si="1"/>
        <v/>
      </c>
      <c r="J28" s="21" t="str">
        <f t="shared" si="2"/>
        <v/>
      </c>
    </row>
    <row r="29" spans="1:10" ht="17" customHeight="1" x14ac:dyDescent="0.2">
      <c r="A29" s="17">
        <v>44952</v>
      </c>
      <c r="B29" s="23"/>
      <c r="C29" s="23"/>
      <c r="D29" s="23"/>
      <c r="E29" s="23"/>
      <c r="F29" s="23"/>
      <c r="G29" s="19" t="str">
        <f t="shared" si="3"/>
        <v/>
      </c>
      <c r="H29" s="19" t="str">
        <f t="shared" si="0"/>
        <v/>
      </c>
      <c r="I29" s="20" t="str">
        <f t="shared" si="1"/>
        <v/>
      </c>
      <c r="J29" s="21" t="str">
        <f t="shared" si="2"/>
        <v/>
      </c>
    </row>
    <row r="30" spans="1:10" ht="17" customHeight="1" x14ac:dyDescent="0.2">
      <c r="A30" s="44">
        <v>44953</v>
      </c>
      <c r="B30" s="45"/>
      <c r="C30" s="45"/>
      <c r="D30" s="45"/>
      <c r="E30" s="45"/>
      <c r="F30" s="45"/>
      <c r="G30" s="47" t="str">
        <f t="shared" si="3"/>
        <v/>
      </c>
      <c r="H30" s="47" t="str">
        <f t="shared" si="0"/>
        <v/>
      </c>
      <c r="I30" s="48" t="str">
        <f t="shared" si="1"/>
        <v/>
      </c>
      <c r="J30" s="49" t="str">
        <f t="shared" si="2"/>
        <v/>
      </c>
    </row>
    <row r="31" spans="1:10" ht="17" customHeight="1" x14ac:dyDescent="0.2">
      <c r="A31" s="115">
        <v>44954</v>
      </c>
      <c r="B31" s="116"/>
      <c r="C31" s="116"/>
      <c r="D31" s="116"/>
      <c r="E31" s="116"/>
      <c r="F31" s="116"/>
      <c r="G31" s="117" t="str">
        <f t="shared" si="3"/>
        <v/>
      </c>
      <c r="H31" s="117" t="str">
        <f t="shared" si="0"/>
        <v/>
      </c>
      <c r="I31" s="118" t="str">
        <f t="shared" si="1"/>
        <v/>
      </c>
      <c r="J31" s="119" t="str">
        <f t="shared" si="2"/>
        <v/>
      </c>
    </row>
    <row r="32" spans="1:10" ht="17" customHeight="1" x14ac:dyDescent="0.2">
      <c r="A32" s="120">
        <v>44955</v>
      </c>
      <c r="B32" s="76"/>
      <c r="C32" s="76"/>
      <c r="D32" s="76"/>
      <c r="E32" s="76"/>
      <c r="F32" s="76"/>
      <c r="G32" s="121" t="str">
        <f t="shared" si="3"/>
        <v/>
      </c>
      <c r="H32" s="121" t="str">
        <f t="shared" si="0"/>
        <v/>
      </c>
      <c r="I32" s="122" t="str">
        <f t="shared" si="1"/>
        <v/>
      </c>
      <c r="J32" s="123" t="str">
        <f t="shared" si="2"/>
        <v/>
      </c>
    </row>
    <row r="33" spans="1:10" ht="17" customHeight="1" x14ac:dyDescent="0.2">
      <c r="A33" s="50">
        <v>44956</v>
      </c>
      <c r="B33" s="51"/>
      <c r="C33" s="51"/>
      <c r="D33" s="51"/>
      <c r="E33" s="51"/>
      <c r="F33" s="51"/>
      <c r="G33" s="53" t="str">
        <f t="shared" si="3"/>
        <v/>
      </c>
      <c r="H33" s="53" t="str">
        <f t="shared" si="0"/>
        <v/>
      </c>
      <c r="I33" s="54" t="str">
        <f t="shared" si="1"/>
        <v/>
      </c>
      <c r="J33" s="55" t="str">
        <f t="shared" si="2"/>
        <v/>
      </c>
    </row>
    <row r="34" spans="1:10" ht="17" customHeight="1" x14ac:dyDescent="0.2">
      <c r="A34" s="17">
        <v>44957</v>
      </c>
      <c r="B34" s="23"/>
      <c r="C34" s="23"/>
      <c r="D34" s="23"/>
      <c r="E34" s="23"/>
      <c r="F34" s="23"/>
      <c r="G34" s="19" t="str">
        <f t="shared" si="3"/>
        <v/>
      </c>
      <c r="H34" s="19" t="str">
        <f t="shared" si="0"/>
        <v/>
      </c>
      <c r="I34" s="20" t="str">
        <f t="shared" si="1"/>
        <v/>
      </c>
      <c r="J34" s="21" t="str">
        <f t="shared" si="2"/>
        <v/>
      </c>
    </row>
    <row r="35" spans="1:10" ht="45" customHeight="1" x14ac:dyDescent="0.2">
      <c r="A35" s="25"/>
      <c r="B35" s="26"/>
      <c r="C35" s="26"/>
      <c r="D35" s="104" t="s">
        <v>33</v>
      </c>
      <c r="E35" s="104"/>
      <c r="F35" s="104"/>
      <c r="G35" s="93">
        <f>SUM(G4:G34)</f>
        <v>0</v>
      </c>
      <c r="H35" s="93">
        <f>SUM(H4:H34)</f>
        <v>0</v>
      </c>
      <c r="I35" s="94">
        <f>SUM(I4:I34)</f>
        <v>0</v>
      </c>
      <c r="J35" s="86">
        <f>SUM(J4:J34)</f>
        <v>0</v>
      </c>
    </row>
    <row r="36" spans="1:10" ht="17" customHeight="1" x14ac:dyDescent="0.2">
      <c r="A36" s="27"/>
      <c r="B36" s="28"/>
      <c r="C36" s="28"/>
      <c r="D36" s="89">
        <f>A3</f>
        <v>44927</v>
      </c>
      <c r="E36" s="89"/>
      <c r="F36" s="89"/>
      <c r="G36" s="93"/>
      <c r="H36" s="93"/>
      <c r="I36" s="94"/>
      <c r="J36" s="86"/>
    </row>
    <row r="37" spans="1:10" ht="41" customHeight="1" x14ac:dyDescent="0.2">
      <c r="A37" s="27"/>
      <c r="B37" s="28"/>
      <c r="C37" s="28"/>
      <c r="D37" s="96" t="s">
        <v>34</v>
      </c>
      <c r="E37" s="96"/>
      <c r="F37" s="96"/>
      <c r="G37" s="79"/>
      <c r="H37" s="79"/>
      <c r="I37" s="79"/>
      <c r="J37" s="80"/>
    </row>
    <row r="38" spans="1:10" ht="17" customHeight="1" x14ac:dyDescent="0.2">
      <c r="A38" s="29"/>
      <c r="B38" s="30"/>
      <c r="C38" s="30"/>
      <c r="D38" s="97">
        <f>EDATE(A3,2)</f>
        <v>44986</v>
      </c>
      <c r="E38" s="97"/>
      <c r="F38" s="97"/>
      <c r="G38" s="79"/>
      <c r="H38" s="79"/>
      <c r="I38" s="79"/>
      <c r="J38" s="80"/>
    </row>
    <row r="39" spans="1:10" ht="20.25" customHeight="1" x14ac:dyDescent="0.2">
      <c r="A39" s="77" t="s">
        <v>35</v>
      </c>
      <c r="B39" s="77"/>
      <c r="C39" s="77"/>
      <c r="D39" s="77"/>
      <c r="E39" s="77"/>
      <c r="F39" s="77"/>
      <c r="G39" s="77"/>
      <c r="H39" s="77"/>
      <c r="I39" s="77"/>
      <c r="J39" s="77"/>
    </row>
  </sheetData>
  <mergeCells count="14">
    <mergeCell ref="A1:J1"/>
    <mergeCell ref="D35:F35"/>
    <mergeCell ref="G35:G36"/>
    <mergeCell ref="H35:H36"/>
    <mergeCell ref="I35:I36"/>
    <mergeCell ref="J35:J36"/>
    <mergeCell ref="D36:F36"/>
    <mergeCell ref="A39:J39"/>
    <mergeCell ref="D37:F37"/>
    <mergeCell ref="G37:G38"/>
    <mergeCell ref="H37:H38"/>
    <mergeCell ref="I37:I38"/>
    <mergeCell ref="J37:J38"/>
    <mergeCell ref="D38:F38"/>
  </mergeCells>
  <conditionalFormatting sqref="A4:A34">
    <cfRule type="expression" dxfId="21" priority="2">
      <formula>OR(WEEKDAY(A4)=1,WEEKDAY(A4)=7)</formula>
    </cfRule>
  </conditionalFormatting>
  <conditionalFormatting sqref="B4:F34">
    <cfRule type="expression" dxfId="20" priority="3">
      <formula>OR(WEEKDAY($A4)=1,WEEKDAY($A4)=7)</formula>
    </cfRule>
  </conditionalFormatting>
  <conditionalFormatting sqref="I4:I34">
    <cfRule type="expression" dxfId="19" priority="4">
      <formula>OR(WEEKDAY($A4)=1,WEEKDAY($A4)=7)</formula>
    </cfRule>
  </conditionalFormatting>
  <dataValidations count="4">
    <dataValidation operator="equal" allowBlank="1" showInputMessage="1" showErrorMessage="1" errorTitle="Valeurs possibles" error="0,00 € hors REP_x000a_ou_x000a_4,80€  en REP_x000a_" sqref="G4:G34" xr:uid="{00000000-0002-0000-0500-000000000000}">
      <formula1>0</formula1>
      <formula2>0</formula2>
    </dataValidation>
    <dataValidation operator="equal" allowBlank="1" showInputMessage="1" showErrorMessage="1" errorTitle="Valeurs possibles" error="0,00 € hors REP+_x000a_ou_x000a_14,280€  en REP+_x000a_" sqref="H4:H34" xr:uid="{00000000-0002-0000-0500-000001000000}">
      <formula1>0</formula1>
      <formula2>0</formula2>
    </dataValidation>
    <dataValidation operator="equal" allowBlank="1" showErrorMessage="1" errorTitle="Valeurs possibles" error="0,00 € dans son école de rattechement_x000a_ou_x000a_15,94 € pour une mission dans une autre école" sqref="I4:I34" xr:uid="{00000000-0002-0000-0500-000002000000}">
      <formula1>0</formula1>
      <formula2>0</formula2>
    </dataValidation>
    <dataValidation type="list" operator="equal" allowBlank="1" showErrorMessage="1" errorTitle="Erreur de saisie" error="Laisser vide_x000a_ou_x000a_Saisir (sans espace) :_x000a_&quot;REP&quot; ou &quot;REP+&quot;" sqref="D4:D34" xr:uid="{00000000-0002-0000-0500-000003000000}">
      <formula1>"REP,REP+"</formula1>
      <formula2>0</formula2>
    </dataValidation>
  </dataValidations>
  <hyperlinks>
    <hyperlink ref="A39" r:id="rId1" xr:uid="{00000000-0004-0000-0500-000000000000}"/>
  </hyperlinks>
  <pageMargins left="0.59027777777777801" right="0.47222222222222199" top="0.59027777777777801" bottom="0.47222222222222199" header="0.51180555555555496" footer="0.51180555555555496"/>
  <pageSetup paperSize="9" firstPageNumber="0" orientation="portrait" horizontalDpi="300" verticalDpi="30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39"/>
  <sheetViews>
    <sheetView showGridLines="0" zoomScaleNormal="100" workbookViewId="0">
      <selection activeCell="D36" sqref="D36:F36"/>
    </sheetView>
  </sheetViews>
  <sheetFormatPr baseColWidth="10" defaultColWidth="10.83203125" defaultRowHeight="16" x14ac:dyDescent="0.2"/>
  <cols>
    <col min="1" max="1" width="10.6640625" style="1" customWidth="1"/>
    <col min="2" max="2" width="6.6640625" style="1" customWidth="1"/>
    <col min="3" max="3" width="13.33203125" style="1" customWidth="1"/>
    <col min="4" max="4" width="7.83203125" style="1" customWidth="1"/>
    <col min="5" max="5" width="6.6640625" style="1" customWidth="1"/>
    <col min="6" max="6" width="17" style="1" customWidth="1"/>
    <col min="7" max="8" width="7.83203125" style="2" customWidth="1"/>
    <col min="9" max="9" width="9.6640625" style="2" customWidth="1"/>
    <col min="10" max="10" width="11.6640625" style="2" customWidth="1"/>
    <col min="11" max="1023" width="10.83203125" style="1"/>
  </cols>
  <sheetData>
    <row r="1" spans="1:1024" ht="32.25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24" ht="41" x14ac:dyDescent="0.2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7" t="s">
        <v>9</v>
      </c>
      <c r="J2" s="8" t="s">
        <v>10</v>
      </c>
    </row>
    <row r="3" spans="1:1024" s="16" customFormat="1" ht="84" x14ac:dyDescent="0.2">
      <c r="A3" s="9">
        <f>A4</f>
        <v>44958</v>
      </c>
      <c r="B3" s="40" t="str">
        <f>IF(SEPT!B3="","",SEPT!B3)</f>
        <v/>
      </c>
      <c r="C3" s="40" t="str">
        <f>IF(SEPT!C3="","",SEPT!C3)</f>
        <v>Écrire nom école de rattachement dans cette case. Exemple : 4 KELLER</v>
      </c>
      <c r="D3" s="40" t="str">
        <f>IF(SEPT!D3="","",SEPT!D3)</f>
        <v/>
      </c>
      <c r="E3" s="68" t="s">
        <v>13</v>
      </c>
      <c r="F3" s="68" t="s">
        <v>13</v>
      </c>
      <c r="G3" s="13">
        <v>4.8159999999999998</v>
      </c>
      <c r="H3" s="13">
        <v>14.2</v>
      </c>
      <c r="I3" s="14">
        <v>15.94</v>
      </c>
      <c r="J3" s="15"/>
      <c r="AMJ3"/>
    </row>
    <row r="4" spans="1:1024" ht="17" customHeight="1" x14ac:dyDescent="0.2">
      <c r="A4" s="17">
        <v>44958</v>
      </c>
      <c r="B4" s="23"/>
      <c r="C4" s="23"/>
      <c r="D4" s="23"/>
      <c r="E4" s="23"/>
      <c r="F4" s="23"/>
      <c r="G4" s="19" t="str">
        <f>IF($D4="REP",$G$3,"")</f>
        <v/>
      </c>
      <c r="H4" s="19" t="str">
        <f t="shared" ref="H4:H34" si="0">IF($D4="REP+",$H$3,"")</f>
        <v/>
      </c>
      <c r="I4" s="20" t="str">
        <f t="shared" ref="I4:I34" si="1">IF(OR(WEEKDAY($A4)=1,WEEKDAY($A4)=7),"",IF($C4="","",IF($C4=$C$3,"",$I$3)))</f>
        <v/>
      </c>
      <c r="J4" s="21" t="str">
        <f t="shared" ref="J4:J34" si="2">IF(SUM(G4:I4)=0,"",SUM(G4:I4))</f>
        <v/>
      </c>
    </row>
    <row r="5" spans="1:1024" ht="17" customHeight="1" x14ac:dyDescent="0.2">
      <c r="A5" s="17">
        <v>44959</v>
      </c>
      <c r="B5" s="41"/>
      <c r="C5" s="41"/>
      <c r="D5" s="41"/>
      <c r="E5" s="41"/>
      <c r="F5" s="41"/>
      <c r="G5" s="19"/>
      <c r="H5" s="19" t="str">
        <f t="shared" si="0"/>
        <v/>
      </c>
      <c r="I5" s="20" t="str">
        <f t="shared" si="1"/>
        <v/>
      </c>
      <c r="J5" s="21" t="str">
        <f t="shared" si="2"/>
        <v/>
      </c>
    </row>
    <row r="6" spans="1:1024" ht="17" customHeight="1" x14ac:dyDescent="0.2">
      <c r="A6" s="44">
        <v>44960</v>
      </c>
      <c r="B6" s="99"/>
      <c r="C6" s="99"/>
      <c r="D6" s="99"/>
      <c r="E6" s="99"/>
      <c r="F6" s="99"/>
      <c r="G6" s="47" t="str">
        <f t="shared" ref="G6:G34" si="3">IF($D6="REP",$G$3,"")</f>
        <v/>
      </c>
      <c r="H6" s="47" t="str">
        <f t="shared" si="0"/>
        <v/>
      </c>
      <c r="I6" s="48" t="str">
        <f t="shared" si="1"/>
        <v/>
      </c>
      <c r="J6" s="49" t="str">
        <f t="shared" si="2"/>
        <v/>
      </c>
    </row>
    <row r="7" spans="1:1024" ht="17" customHeight="1" x14ac:dyDescent="0.2">
      <c r="A7" s="115">
        <v>44961</v>
      </c>
      <c r="B7" s="116"/>
      <c r="C7" s="116"/>
      <c r="D7" s="116"/>
      <c r="E7" s="116"/>
      <c r="F7" s="116"/>
      <c r="G7" s="117" t="str">
        <f t="shared" si="3"/>
        <v/>
      </c>
      <c r="H7" s="117" t="str">
        <f t="shared" si="0"/>
        <v/>
      </c>
      <c r="I7" s="118" t="str">
        <f t="shared" si="1"/>
        <v/>
      </c>
      <c r="J7" s="119" t="str">
        <f t="shared" si="2"/>
        <v/>
      </c>
    </row>
    <row r="8" spans="1:1024" ht="17" customHeight="1" x14ac:dyDescent="0.2">
      <c r="A8" s="120">
        <v>44962</v>
      </c>
      <c r="B8" s="76"/>
      <c r="C8" s="76"/>
      <c r="D8" s="76"/>
      <c r="E8" s="76"/>
      <c r="F8" s="76"/>
      <c r="G8" s="121" t="str">
        <f t="shared" si="3"/>
        <v/>
      </c>
      <c r="H8" s="121" t="str">
        <f t="shared" si="0"/>
        <v/>
      </c>
      <c r="I8" s="122" t="str">
        <f t="shared" si="1"/>
        <v/>
      </c>
      <c r="J8" s="123" t="str">
        <f t="shared" si="2"/>
        <v/>
      </c>
    </row>
    <row r="9" spans="1:1024" ht="17" customHeight="1" x14ac:dyDescent="0.2">
      <c r="A9" s="50">
        <v>44963</v>
      </c>
      <c r="B9" s="51"/>
      <c r="C9" s="51"/>
      <c r="D9" s="51"/>
      <c r="E9" s="51"/>
      <c r="F9" s="51"/>
      <c r="G9" s="53" t="str">
        <f t="shared" si="3"/>
        <v/>
      </c>
      <c r="H9" s="53" t="str">
        <f t="shared" si="0"/>
        <v/>
      </c>
      <c r="I9" s="54" t="str">
        <f t="shared" si="1"/>
        <v/>
      </c>
      <c r="J9" s="55" t="str">
        <f t="shared" si="2"/>
        <v/>
      </c>
    </row>
    <row r="10" spans="1:1024" ht="17" customHeight="1" x14ac:dyDescent="0.2">
      <c r="A10" s="17">
        <v>44964</v>
      </c>
      <c r="B10" s="23"/>
      <c r="C10" s="23"/>
      <c r="D10" s="23"/>
      <c r="E10" s="23"/>
      <c r="F10" s="23"/>
      <c r="G10" s="19" t="str">
        <f t="shared" si="3"/>
        <v/>
      </c>
      <c r="H10" s="19" t="str">
        <f t="shared" si="0"/>
        <v/>
      </c>
      <c r="I10" s="20" t="str">
        <f t="shared" si="1"/>
        <v/>
      </c>
      <c r="J10" s="21" t="str">
        <f t="shared" si="2"/>
        <v/>
      </c>
    </row>
    <row r="11" spans="1:1024" ht="17" customHeight="1" x14ac:dyDescent="0.2">
      <c r="A11" s="17">
        <v>44965</v>
      </c>
      <c r="B11" s="23"/>
      <c r="C11" s="23"/>
      <c r="D11" s="23"/>
      <c r="E11" s="23"/>
      <c r="F11" s="23"/>
      <c r="G11" s="19" t="str">
        <f t="shared" si="3"/>
        <v/>
      </c>
      <c r="H11" s="19" t="str">
        <f t="shared" si="0"/>
        <v/>
      </c>
      <c r="I11" s="20" t="str">
        <f t="shared" si="1"/>
        <v/>
      </c>
      <c r="J11" s="21" t="str">
        <f t="shared" si="2"/>
        <v/>
      </c>
    </row>
    <row r="12" spans="1:1024" ht="17" customHeight="1" x14ac:dyDescent="0.2">
      <c r="A12" s="17">
        <v>44966</v>
      </c>
      <c r="B12" s="23"/>
      <c r="C12" s="23"/>
      <c r="D12" s="23"/>
      <c r="E12" s="23"/>
      <c r="F12" s="23"/>
      <c r="G12" s="19" t="str">
        <f t="shared" si="3"/>
        <v/>
      </c>
      <c r="H12" s="19" t="str">
        <f t="shared" si="0"/>
        <v/>
      </c>
      <c r="I12" s="20" t="str">
        <f t="shared" si="1"/>
        <v/>
      </c>
      <c r="J12" s="21" t="str">
        <f t="shared" si="2"/>
        <v/>
      </c>
    </row>
    <row r="13" spans="1:1024" ht="17" customHeight="1" x14ac:dyDescent="0.2">
      <c r="A13" s="44">
        <v>44967</v>
      </c>
      <c r="B13" s="45"/>
      <c r="C13" s="45"/>
      <c r="D13" s="45"/>
      <c r="E13" s="45"/>
      <c r="F13" s="45"/>
      <c r="G13" s="47" t="str">
        <f t="shared" si="3"/>
        <v/>
      </c>
      <c r="H13" s="47" t="str">
        <f t="shared" si="0"/>
        <v/>
      </c>
      <c r="I13" s="48" t="str">
        <f t="shared" si="1"/>
        <v/>
      </c>
      <c r="J13" s="49" t="str">
        <f t="shared" si="2"/>
        <v/>
      </c>
    </row>
    <row r="14" spans="1:1024" ht="17" customHeight="1" x14ac:dyDescent="0.2">
      <c r="A14" s="115">
        <v>44968</v>
      </c>
      <c r="B14" s="116"/>
      <c r="C14" s="116"/>
      <c r="D14" s="116"/>
      <c r="E14" s="116"/>
      <c r="F14" s="116"/>
      <c r="G14" s="117" t="str">
        <f t="shared" si="3"/>
        <v/>
      </c>
      <c r="H14" s="117" t="str">
        <f t="shared" si="0"/>
        <v/>
      </c>
      <c r="I14" s="118" t="str">
        <f t="shared" si="1"/>
        <v/>
      </c>
      <c r="J14" s="119" t="str">
        <f t="shared" si="2"/>
        <v/>
      </c>
    </row>
    <row r="15" spans="1:1024" ht="17" customHeight="1" x14ac:dyDescent="0.2">
      <c r="A15" s="120">
        <v>44969</v>
      </c>
      <c r="B15" s="76"/>
      <c r="C15" s="76"/>
      <c r="D15" s="76"/>
      <c r="E15" s="76"/>
      <c r="F15" s="76"/>
      <c r="G15" s="121" t="str">
        <f t="shared" si="3"/>
        <v/>
      </c>
      <c r="H15" s="121" t="str">
        <f t="shared" si="0"/>
        <v/>
      </c>
      <c r="I15" s="122" t="str">
        <f t="shared" si="1"/>
        <v/>
      </c>
      <c r="J15" s="123" t="str">
        <f t="shared" si="2"/>
        <v/>
      </c>
    </row>
    <row r="16" spans="1:1024" ht="17" customHeight="1" x14ac:dyDescent="0.2">
      <c r="A16" s="50">
        <v>44970</v>
      </c>
      <c r="B16" s="51"/>
      <c r="C16" s="51"/>
      <c r="D16" s="51"/>
      <c r="E16" s="51"/>
      <c r="F16" s="51"/>
      <c r="G16" s="53" t="str">
        <f t="shared" si="3"/>
        <v/>
      </c>
      <c r="H16" s="53" t="str">
        <f t="shared" si="0"/>
        <v/>
      </c>
      <c r="I16" s="54" t="str">
        <f t="shared" si="1"/>
        <v/>
      </c>
      <c r="J16" s="55" t="str">
        <f t="shared" si="2"/>
        <v/>
      </c>
    </row>
    <row r="17" spans="1:10" ht="17" customHeight="1" x14ac:dyDescent="0.2">
      <c r="A17" s="17">
        <v>44971</v>
      </c>
      <c r="B17" s="23"/>
      <c r="C17" s="23"/>
      <c r="D17" s="23"/>
      <c r="E17" s="23"/>
      <c r="F17" s="23"/>
      <c r="G17" s="19" t="str">
        <f t="shared" si="3"/>
        <v/>
      </c>
      <c r="H17" s="19" t="str">
        <f t="shared" si="0"/>
        <v/>
      </c>
      <c r="I17" s="20" t="str">
        <f t="shared" si="1"/>
        <v/>
      </c>
      <c r="J17" s="21" t="str">
        <f t="shared" si="2"/>
        <v/>
      </c>
    </row>
    <row r="18" spans="1:10" ht="17" customHeight="1" x14ac:dyDescent="0.2">
      <c r="A18" s="17">
        <v>44972</v>
      </c>
      <c r="B18" s="23"/>
      <c r="C18" s="23"/>
      <c r="D18" s="23"/>
      <c r="E18" s="23"/>
      <c r="F18" s="23"/>
      <c r="G18" s="19" t="str">
        <f t="shared" si="3"/>
        <v/>
      </c>
      <c r="H18" s="19" t="str">
        <f t="shared" si="0"/>
        <v/>
      </c>
      <c r="I18" s="20" t="str">
        <f t="shared" si="1"/>
        <v/>
      </c>
      <c r="J18" s="21" t="str">
        <f t="shared" si="2"/>
        <v/>
      </c>
    </row>
    <row r="19" spans="1:10" ht="17" customHeight="1" x14ac:dyDescent="0.2">
      <c r="A19" s="17">
        <v>44973</v>
      </c>
      <c r="B19" s="23"/>
      <c r="C19" s="23"/>
      <c r="D19" s="23"/>
      <c r="E19" s="23"/>
      <c r="F19" s="23"/>
      <c r="G19" s="19" t="str">
        <f t="shared" si="3"/>
        <v/>
      </c>
      <c r="H19" s="19" t="str">
        <f t="shared" si="0"/>
        <v/>
      </c>
      <c r="I19" s="20" t="str">
        <f t="shared" si="1"/>
        <v/>
      </c>
      <c r="J19" s="21" t="str">
        <f t="shared" si="2"/>
        <v/>
      </c>
    </row>
    <row r="20" spans="1:10" ht="17" customHeight="1" x14ac:dyDescent="0.2">
      <c r="A20" s="44">
        <v>44974</v>
      </c>
      <c r="B20" s="45"/>
      <c r="C20" s="45"/>
      <c r="D20" s="45"/>
      <c r="E20" s="45"/>
      <c r="F20" s="45"/>
      <c r="G20" s="47" t="str">
        <f t="shared" si="3"/>
        <v/>
      </c>
      <c r="H20" s="47" t="str">
        <f t="shared" si="0"/>
        <v/>
      </c>
      <c r="I20" s="48" t="str">
        <f t="shared" si="1"/>
        <v/>
      </c>
      <c r="J20" s="49" t="str">
        <f t="shared" si="2"/>
        <v/>
      </c>
    </row>
    <row r="21" spans="1:10" ht="17" customHeight="1" x14ac:dyDescent="0.2">
      <c r="A21" s="115">
        <v>44975</v>
      </c>
      <c r="B21" s="116"/>
      <c r="C21" s="116"/>
      <c r="D21" s="116"/>
      <c r="E21" s="116"/>
      <c r="F21" s="116"/>
      <c r="G21" s="117" t="str">
        <f t="shared" si="3"/>
        <v/>
      </c>
      <c r="H21" s="117" t="str">
        <f t="shared" si="0"/>
        <v/>
      </c>
      <c r="I21" s="118" t="str">
        <f t="shared" si="1"/>
        <v/>
      </c>
      <c r="J21" s="119" t="str">
        <f t="shared" si="2"/>
        <v/>
      </c>
    </row>
    <row r="22" spans="1:10" ht="17" customHeight="1" x14ac:dyDescent="0.2">
      <c r="A22" s="120">
        <v>44976</v>
      </c>
      <c r="B22" s="76"/>
      <c r="C22" s="76"/>
      <c r="D22" s="76"/>
      <c r="E22" s="76"/>
      <c r="F22" s="76"/>
      <c r="G22" s="121" t="str">
        <f t="shared" si="3"/>
        <v/>
      </c>
      <c r="H22" s="121" t="str">
        <f t="shared" si="0"/>
        <v/>
      </c>
      <c r="I22" s="122" t="str">
        <f t="shared" si="1"/>
        <v/>
      </c>
      <c r="J22" s="123" t="str">
        <f t="shared" si="2"/>
        <v/>
      </c>
    </row>
    <row r="23" spans="1:10" ht="17" customHeight="1" x14ac:dyDescent="0.2">
      <c r="A23" s="100">
        <v>44977</v>
      </c>
      <c r="B23" s="101"/>
      <c r="C23" s="101"/>
      <c r="D23" s="101"/>
      <c r="E23" s="101"/>
      <c r="F23" s="101"/>
      <c r="G23" s="53" t="str">
        <f t="shared" si="3"/>
        <v/>
      </c>
      <c r="H23" s="53" t="str">
        <f t="shared" si="0"/>
        <v/>
      </c>
      <c r="I23" s="54" t="str">
        <f t="shared" si="1"/>
        <v/>
      </c>
      <c r="J23" s="55" t="str">
        <f t="shared" si="2"/>
        <v/>
      </c>
    </row>
    <row r="24" spans="1:10" ht="17" customHeight="1" x14ac:dyDescent="0.2">
      <c r="A24" s="42">
        <v>44978</v>
      </c>
      <c r="B24" s="41"/>
      <c r="C24" s="41"/>
      <c r="D24" s="41"/>
      <c r="E24" s="41"/>
      <c r="F24" s="41"/>
      <c r="G24" s="19" t="str">
        <f t="shared" si="3"/>
        <v/>
      </c>
      <c r="H24" s="19" t="str">
        <f t="shared" si="0"/>
        <v/>
      </c>
      <c r="I24" s="20" t="str">
        <f t="shared" si="1"/>
        <v/>
      </c>
      <c r="J24" s="21" t="str">
        <f t="shared" si="2"/>
        <v/>
      </c>
    </row>
    <row r="25" spans="1:10" ht="17" customHeight="1" x14ac:dyDescent="0.2">
      <c r="A25" s="42">
        <v>44979</v>
      </c>
      <c r="B25" s="41"/>
      <c r="C25" s="41"/>
      <c r="D25" s="41"/>
      <c r="E25" s="41"/>
      <c r="F25" s="41"/>
      <c r="G25" s="19" t="str">
        <f t="shared" si="3"/>
        <v/>
      </c>
      <c r="H25" s="19" t="str">
        <f t="shared" si="0"/>
        <v/>
      </c>
      <c r="I25" s="20" t="str">
        <f t="shared" si="1"/>
        <v/>
      </c>
      <c r="J25" s="21" t="str">
        <f t="shared" si="2"/>
        <v/>
      </c>
    </row>
    <row r="26" spans="1:10" ht="17" customHeight="1" x14ac:dyDescent="0.2">
      <c r="A26" s="42">
        <v>44980</v>
      </c>
      <c r="B26" s="41"/>
      <c r="C26" s="41"/>
      <c r="D26" s="41"/>
      <c r="E26" s="41"/>
      <c r="F26" s="41"/>
      <c r="G26" s="19" t="str">
        <f t="shared" si="3"/>
        <v/>
      </c>
      <c r="H26" s="19" t="str">
        <f t="shared" si="0"/>
        <v/>
      </c>
      <c r="I26" s="20" t="str">
        <f t="shared" si="1"/>
        <v/>
      </c>
      <c r="J26" s="21" t="str">
        <f t="shared" si="2"/>
        <v/>
      </c>
    </row>
    <row r="27" spans="1:10" ht="17" customHeight="1" x14ac:dyDescent="0.2">
      <c r="A27" s="98">
        <v>44981</v>
      </c>
      <c r="B27" s="99"/>
      <c r="C27" s="99"/>
      <c r="D27" s="99"/>
      <c r="E27" s="99"/>
      <c r="F27" s="99"/>
      <c r="G27" s="47" t="str">
        <f t="shared" si="3"/>
        <v/>
      </c>
      <c r="H27" s="47" t="str">
        <f t="shared" si="0"/>
        <v/>
      </c>
      <c r="I27" s="48" t="str">
        <f t="shared" si="1"/>
        <v/>
      </c>
      <c r="J27" s="49" t="str">
        <f t="shared" si="2"/>
        <v/>
      </c>
    </row>
    <row r="28" spans="1:10" ht="17" customHeight="1" x14ac:dyDescent="0.2">
      <c r="A28" s="136">
        <v>44982</v>
      </c>
      <c r="B28" s="137"/>
      <c r="C28" s="137"/>
      <c r="D28" s="137"/>
      <c r="E28" s="137"/>
      <c r="F28" s="137"/>
      <c r="G28" s="117" t="str">
        <f t="shared" si="3"/>
        <v/>
      </c>
      <c r="H28" s="117" t="str">
        <f t="shared" si="0"/>
        <v/>
      </c>
      <c r="I28" s="118" t="str">
        <f t="shared" si="1"/>
        <v/>
      </c>
      <c r="J28" s="119" t="str">
        <f t="shared" si="2"/>
        <v/>
      </c>
    </row>
    <row r="29" spans="1:10" ht="17" customHeight="1" x14ac:dyDescent="0.2">
      <c r="A29" s="134">
        <v>44983</v>
      </c>
      <c r="B29" s="135"/>
      <c r="C29" s="135"/>
      <c r="D29" s="135"/>
      <c r="E29" s="135"/>
      <c r="F29" s="135"/>
      <c r="G29" s="121" t="str">
        <f t="shared" si="3"/>
        <v/>
      </c>
      <c r="H29" s="121" t="str">
        <f t="shared" si="0"/>
        <v/>
      </c>
      <c r="I29" s="122" t="str">
        <f t="shared" si="1"/>
        <v/>
      </c>
      <c r="J29" s="123" t="str">
        <f t="shared" si="2"/>
        <v/>
      </c>
    </row>
    <row r="30" spans="1:10" ht="17" customHeight="1" x14ac:dyDescent="0.2">
      <c r="A30" s="100">
        <v>44984</v>
      </c>
      <c r="B30" s="101"/>
      <c r="C30" s="101"/>
      <c r="D30" s="101"/>
      <c r="E30" s="101"/>
      <c r="F30" s="101"/>
      <c r="G30" s="53" t="str">
        <f t="shared" si="3"/>
        <v/>
      </c>
      <c r="H30" s="53" t="str">
        <f t="shared" si="0"/>
        <v/>
      </c>
      <c r="I30" s="54" t="str">
        <f t="shared" si="1"/>
        <v/>
      </c>
      <c r="J30" s="55" t="str">
        <f t="shared" si="2"/>
        <v/>
      </c>
    </row>
    <row r="31" spans="1:10" ht="17" customHeight="1" x14ac:dyDescent="0.2">
      <c r="A31" s="98">
        <v>44985</v>
      </c>
      <c r="B31" s="99"/>
      <c r="C31" s="99"/>
      <c r="D31" s="99"/>
      <c r="E31" s="99"/>
      <c r="F31" s="99"/>
      <c r="G31" s="47" t="str">
        <f t="shared" si="3"/>
        <v/>
      </c>
      <c r="H31" s="47" t="str">
        <f t="shared" si="0"/>
        <v/>
      </c>
      <c r="I31" s="48" t="str">
        <f t="shared" si="1"/>
        <v/>
      </c>
      <c r="J31" s="49" t="str">
        <f t="shared" si="2"/>
        <v/>
      </c>
    </row>
    <row r="32" spans="1:10" ht="17" customHeight="1" x14ac:dyDescent="0.2">
      <c r="A32" s="115"/>
      <c r="B32" s="116"/>
      <c r="C32" s="116"/>
      <c r="D32" s="116"/>
      <c r="E32" s="116"/>
      <c r="F32" s="116"/>
      <c r="G32" s="117" t="str">
        <f t="shared" si="3"/>
        <v/>
      </c>
      <c r="H32" s="117" t="str">
        <f t="shared" si="0"/>
        <v/>
      </c>
      <c r="I32" s="118" t="str">
        <f t="shared" si="1"/>
        <v/>
      </c>
      <c r="J32" s="119" t="str">
        <f t="shared" si="2"/>
        <v/>
      </c>
    </row>
    <row r="33" spans="1:10" ht="17" customHeight="1" x14ac:dyDescent="0.2">
      <c r="A33" s="73"/>
      <c r="B33" s="65"/>
      <c r="C33" s="65"/>
      <c r="D33" s="65"/>
      <c r="E33" s="65"/>
      <c r="F33" s="65"/>
      <c r="G33" s="58" t="str">
        <f t="shared" si="3"/>
        <v/>
      </c>
      <c r="H33" s="58" t="str">
        <f t="shared" si="0"/>
        <v/>
      </c>
      <c r="I33" s="67" t="str">
        <f t="shared" si="1"/>
        <v/>
      </c>
      <c r="J33" s="70" t="str">
        <f t="shared" si="2"/>
        <v/>
      </c>
    </row>
    <row r="34" spans="1:10" ht="17" customHeight="1" thickBot="1" x14ac:dyDescent="0.25">
      <c r="A34" s="120"/>
      <c r="B34" s="76"/>
      <c r="C34" s="76"/>
      <c r="D34" s="76"/>
      <c r="E34" s="76"/>
      <c r="F34" s="76"/>
      <c r="G34" s="121" t="str">
        <f t="shared" si="3"/>
        <v/>
      </c>
      <c r="H34" s="121" t="str">
        <f t="shared" si="0"/>
        <v/>
      </c>
      <c r="I34" s="122" t="str">
        <f t="shared" si="1"/>
        <v/>
      </c>
      <c r="J34" s="70" t="str">
        <f t="shared" si="2"/>
        <v/>
      </c>
    </row>
    <row r="35" spans="1:10" ht="45" customHeight="1" thickBot="1" x14ac:dyDescent="0.25">
      <c r="A35" s="27"/>
      <c r="B35" s="28"/>
      <c r="C35" s="28"/>
      <c r="D35" s="88" t="s">
        <v>33</v>
      </c>
      <c r="E35" s="88"/>
      <c r="F35" s="88"/>
      <c r="G35" s="91">
        <f>SUM(G4:G34)</f>
        <v>0</v>
      </c>
      <c r="H35" s="91">
        <f>SUM(H4:H34)</f>
        <v>0</v>
      </c>
      <c r="I35" s="92">
        <f>SUM(I4:I34)</f>
        <v>0</v>
      </c>
      <c r="J35" s="86">
        <f>SUM(J4:J34)</f>
        <v>0</v>
      </c>
    </row>
    <row r="36" spans="1:10" ht="17" customHeight="1" thickBot="1" x14ac:dyDescent="0.25">
      <c r="A36" s="27"/>
      <c r="B36" s="28"/>
      <c r="C36" s="28"/>
      <c r="D36" s="89">
        <f>A3</f>
        <v>44958</v>
      </c>
      <c r="E36" s="89"/>
      <c r="F36" s="89"/>
      <c r="G36" s="93"/>
      <c r="H36" s="93"/>
      <c r="I36" s="94"/>
      <c r="J36" s="86"/>
    </row>
    <row r="37" spans="1:10" ht="46" customHeight="1" x14ac:dyDescent="0.2">
      <c r="A37" s="27"/>
      <c r="B37" s="28"/>
      <c r="C37" s="28"/>
      <c r="D37" s="96" t="s">
        <v>34</v>
      </c>
      <c r="E37" s="96"/>
      <c r="F37" s="96"/>
      <c r="G37" s="79"/>
      <c r="H37" s="79"/>
      <c r="I37" s="79"/>
      <c r="J37" s="80"/>
    </row>
    <row r="38" spans="1:10" ht="17" customHeight="1" x14ac:dyDescent="0.2">
      <c r="A38" s="29"/>
      <c r="B38" s="30"/>
      <c r="C38" s="30"/>
      <c r="D38" s="97">
        <f>EDATE(A3,2)</f>
        <v>45017</v>
      </c>
      <c r="E38" s="97"/>
      <c r="F38" s="97"/>
      <c r="G38" s="79"/>
      <c r="H38" s="79"/>
      <c r="I38" s="79"/>
      <c r="J38" s="80"/>
    </row>
    <row r="39" spans="1:10" ht="20.25" customHeight="1" x14ac:dyDescent="0.2">
      <c r="A39" s="77" t="s">
        <v>35</v>
      </c>
      <c r="B39" s="77"/>
      <c r="C39" s="77"/>
      <c r="D39" s="77"/>
      <c r="E39" s="77"/>
      <c r="F39" s="77"/>
      <c r="G39" s="77"/>
      <c r="H39" s="77"/>
      <c r="I39" s="77"/>
      <c r="J39" s="77"/>
    </row>
  </sheetData>
  <mergeCells count="14">
    <mergeCell ref="A1:J1"/>
    <mergeCell ref="D35:F35"/>
    <mergeCell ref="G35:G36"/>
    <mergeCell ref="H35:H36"/>
    <mergeCell ref="I35:I36"/>
    <mergeCell ref="J35:J36"/>
    <mergeCell ref="D36:F36"/>
    <mergeCell ref="A39:J39"/>
    <mergeCell ref="D37:F37"/>
    <mergeCell ref="G37:G38"/>
    <mergeCell ref="H37:H38"/>
    <mergeCell ref="I37:I38"/>
    <mergeCell ref="J37:J38"/>
    <mergeCell ref="D38:F38"/>
  </mergeCells>
  <conditionalFormatting sqref="A4:A34">
    <cfRule type="expression" dxfId="18" priority="2">
      <formula>OR(WEEKDAY(A4)=1,WEEKDAY(A4)=7)</formula>
    </cfRule>
  </conditionalFormatting>
  <conditionalFormatting sqref="B4:F34">
    <cfRule type="expression" dxfId="17" priority="3">
      <formula>OR(WEEKDAY($A4)=1,WEEKDAY($A4)=7)</formula>
    </cfRule>
  </conditionalFormatting>
  <conditionalFormatting sqref="I4:I34">
    <cfRule type="expression" dxfId="16" priority="4">
      <formula>OR(WEEKDAY($A4)=1,WEEKDAY($A4)=7)</formula>
    </cfRule>
  </conditionalFormatting>
  <dataValidations count="4">
    <dataValidation operator="equal" allowBlank="1" showInputMessage="1" showErrorMessage="1" errorTitle="Valeurs possibles" error="0,00 € hors REP_x000a_ou_x000a_4,80€  en REP_x000a_" sqref="G4:G34" xr:uid="{00000000-0002-0000-0600-000000000000}">
      <formula1>0</formula1>
      <formula2>0</formula2>
    </dataValidation>
    <dataValidation operator="equal" allowBlank="1" showInputMessage="1" showErrorMessage="1" errorTitle="Valeurs possibles" error="0,00 € hors REP+_x000a_ou_x000a_14,280€  en REP+_x000a_" sqref="H4:H34" xr:uid="{00000000-0002-0000-0600-000001000000}">
      <formula1>0</formula1>
      <formula2>0</formula2>
    </dataValidation>
    <dataValidation operator="equal" allowBlank="1" showErrorMessage="1" errorTitle="Valeurs possibles" error="0,00 € dans son école de rattechement_x000a_ou_x000a_15,94 € pour une mission dans une autre école" sqref="I4:I34" xr:uid="{00000000-0002-0000-0600-000002000000}">
      <formula1>0</formula1>
      <formula2>0</formula2>
    </dataValidation>
    <dataValidation type="list" operator="equal" allowBlank="1" showErrorMessage="1" errorTitle="Erreur de saisie" error="Laisser vide_x000a_ou_x000a_Saisir (sans espace) :_x000a_&quot;REP&quot; ou &quot;REP+&quot;" sqref="D4:D34" xr:uid="{00000000-0002-0000-0600-000003000000}">
      <formula1>"REP,REP+"</formula1>
      <formula2>0</formula2>
    </dataValidation>
  </dataValidations>
  <hyperlinks>
    <hyperlink ref="A39" r:id="rId1" xr:uid="{00000000-0004-0000-0600-000000000000}"/>
  </hyperlinks>
  <pageMargins left="0.59027777777777801" right="0.47222222222222199" top="0.59027777777777801" bottom="0.47222222222222199" header="0.51180555555555496" footer="0.51180555555555496"/>
  <pageSetup paperSize="9" firstPageNumber="0" orientation="portrait" horizontalDpi="300" verticalDpi="30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39"/>
  <sheetViews>
    <sheetView showGridLines="0" zoomScaleNormal="100" workbookViewId="0">
      <selection activeCell="D31" sqref="D31"/>
    </sheetView>
  </sheetViews>
  <sheetFormatPr baseColWidth="10" defaultColWidth="10.83203125" defaultRowHeight="16" x14ac:dyDescent="0.2"/>
  <cols>
    <col min="1" max="1" width="11.6640625" style="1" customWidth="1"/>
    <col min="2" max="2" width="6.6640625" style="1" customWidth="1"/>
    <col min="3" max="3" width="13.33203125" style="1" customWidth="1"/>
    <col min="4" max="4" width="7.83203125" style="1" customWidth="1"/>
    <col min="5" max="5" width="6.6640625" style="1" customWidth="1"/>
    <col min="6" max="6" width="17" style="1" customWidth="1"/>
    <col min="7" max="8" width="7.83203125" style="2" customWidth="1"/>
    <col min="9" max="9" width="9.6640625" style="2" customWidth="1"/>
    <col min="10" max="10" width="11.6640625" style="2" customWidth="1"/>
    <col min="11" max="1023" width="10.83203125" style="1"/>
  </cols>
  <sheetData>
    <row r="1" spans="1:1024" ht="32.25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24" ht="41" x14ac:dyDescent="0.2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7" t="s">
        <v>9</v>
      </c>
      <c r="J2" s="8" t="s">
        <v>10</v>
      </c>
    </row>
    <row r="3" spans="1:1024" s="16" customFormat="1" ht="84" x14ac:dyDescent="0.2">
      <c r="A3" s="9">
        <f>A4</f>
        <v>44986</v>
      </c>
      <c r="B3" s="40" t="str">
        <f>IF(SEPT!B3="","",SEPT!B3)</f>
        <v/>
      </c>
      <c r="C3" s="40" t="str">
        <f>IF(SEPT!C3="","",SEPT!C3)</f>
        <v>Écrire nom école de rattachement dans cette case. Exemple : 4 KELLER</v>
      </c>
      <c r="D3" s="40" t="str">
        <f>IF(SEPT!D3="","",SEPT!D3)</f>
        <v/>
      </c>
      <c r="E3" s="68" t="s">
        <v>13</v>
      </c>
      <c r="F3" s="68" t="s">
        <v>13</v>
      </c>
      <c r="G3" s="13">
        <v>4.8159999999999998</v>
      </c>
      <c r="H3" s="13">
        <v>14.2</v>
      </c>
      <c r="I3" s="14">
        <v>15.94</v>
      </c>
      <c r="J3" s="15"/>
      <c r="AMJ3"/>
    </row>
    <row r="4" spans="1:1024" ht="17" customHeight="1" x14ac:dyDescent="0.2">
      <c r="A4" s="17">
        <v>44986</v>
      </c>
      <c r="B4" s="23"/>
      <c r="C4" s="23"/>
      <c r="D4" s="23"/>
      <c r="E4" s="23"/>
      <c r="F4" s="23"/>
      <c r="G4" s="19" t="str">
        <f>IF($D4="REP",$G$3,"")</f>
        <v/>
      </c>
      <c r="H4" s="19" t="str">
        <f t="shared" ref="H4:H34" si="0">IF($D4="REP+",$H$3,"")</f>
        <v/>
      </c>
      <c r="I4" s="20" t="str">
        <f t="shared" ref="I4:I34" si="1">IF(OR(WEEKDAY($A4)=1,WEEKDAY($A4)=7),"",IF($C4="","",IF($C4=$C$3,"",$I$3)))</f>
        <v/>
      </c>
      <c r="J4" s="21" t="str">
        <f t="shared" ref="J4:J34" si="2">IF(SUM(G4:I4)=0,"",SUM(G4:I4))</f>
        <v/>
      </c>
    </row>
    <row r="5" spans="1:1024" ht="17" customHeight="1" x14ac:dyDescent="0.2">
      <c r="A5" s="17">
        <v>44987</v>
      </c>
      <c r="B5" s="41"/>
      <c r="C5" s="41"/>
      <c r="D5" s="41"/>
      <c r="E5" s="41"/>
      <c r="F5" s="41"/>
      <c r="G5" s="19"/>
      <c r="H5" s="19" t="str">
        <f t="shared" si="0"/>
        <v/>
      </c>
      <c r="I5" s="20" t="str">
        <f t="shared" si="1"/>
        <v/>
      </c>
      <c r="J5" s="21" t="str">
        <f t="shared" si="2"/>
        <v/>
      </c>
    </row>
    <row r="6" spans="1:1024" ht="17" customHeight="1" x14ac:dyDescent="0.2">
      <c r="A6" s="44">
        <v>44988</v>
      </c>
      <c r="B6" s="99"/>
      <c r="C6" s="99"/>
      <c r="D6" s="99"/>
      <c r="E6" s="99"/>
      <c r="F6" s="99"/>
      <c r="G6" s="47" t="str">
        <f t="shared" ref="G6:G34" si="3">IF($D6="REP",$G$3,"")</f>
        <v/>
      </c>
      <c r="H6" s="47" t="str">
        <f t="shared" si="0"/>
        <v/>
      </c>
      <c r="I6" s="48" t="str">
        <f t="shared" si="1"/>
        <v/>
      </c>
      <c r="J6" s="49" t="str">
        <f t="shared" si="2"/>
        <v/>
      </c>
    </row>
    <row r="7" spans="1:1024" ht="17" customHeight="1" x14ac:dyDescent="0.2">
      <c r="A7" s="115">
        <v>44989</v>
      </c>
      <c r="B7" s="116"/>
      <c r="C7" s="116"/>
      <c r="D7" s="116"/>
      <c r="E7" s="116"/>
      <c r="F7" s="116"/>
      <c r="G7" s="117" t="str">
        <f t="shared" si="3"/>
        <v/>
      </c>
      <c r="H7" s="117" t="str">
        <f t="shared" si="0"/>
        <v/>
      </c>
      <c r="I7" s="118" t="str">
        <f t="shared" si="1"/>
        <v/>
      </c>
      <c r="J7" s="119" t="str">
        <f t="shared" si="2"/>
        <v/>
      </c>
    </row>
    <row r="8" spans="1:1024" ht="17" customHeight="1" x14ac:dyDescent="0.2">
      <c r="A8" s="120">
        <v>44990</v>
      </c>
      <c r="B8" s="76"/>
      <c r="C8" s="76"/>
      <c r="D8" s="76"/>
      <c r="E8" s="76"/>
      <c r="F8" s="76"/>
      <c r="G8" s="121" t="str">
        <f t="shared" si="3"/>
        <v/>
      </c>
      <c r="H8" s="121" t="str">
        <f t="shared" si="0"/>
        <v/>
      </c>
      <c r="I8" s="122" t="str">
        <f t="shared" si="1"/>
        <v/>
      </c>
      <c r="J8" s="123" t="str">
        <f t="shared" si="2"/>
        <v/>
      </c>
    </row>
    <row r="9" spans="1:1024" ht="17" customHeight="1" x14ac:dyDescent="0.2">
      <c r="A9" s="50">
        <v>44991</v>
      </c>
      <c r="B9" s="51"/>
      <c r="C9" s="51"/>
      <c r="D9" s="51"/>
      <c r="E9" s="51"/>
      <c r="F9" s="51"/>
      <c r="G9" s="53" t="str">
        <f t="shared" si="3"/>
        <v/>
      </c>
      <c r="H9" s="53" t="str">
        <f t="shared" si="0"/>
        <v/>
      </c>
      <c r="I9" s="54" t="str">
        <f t="shared" si="1"/>
        <v/>
      </c>
      <c r="J9" s="55" t="str">
        <f t="shared" si="2"/>
        <v/>
      </c>
    </row>
    <row r="10" spans="1:1024" ht="17" customHeight="1" x14ac:dyDescent="0.2">
      <c r="A10" s="17">
        <v>44992</v>
      </c>
      <c r="B10" s="23"/>
      <c r="C10" s="23"/>
      <c r="D10" s="23"/>
      <c r="E10" s="23"/>
      <c r="F10" s="23"/>
      <c r="G10" s="19" t="str">
        <f t="shared" si="3"/>
        <v/>
      </c>
      <c r="H10" s="19" t="str">
        <f t="shared" si="0"/>
        <v/>
      </c>
      <c r="I10" s="20" t="str">
        <f t="shared" si="1"/>
        <v/>
      </c>
      <c r="J10" s="21" t="str">
        <f t="shared" si="2"/>
        <v/>
      </c>
    </row>
    <row r="11" spans="1:1024" ht="17" customHeight="1" x14ac:dyDescent="0.2">
      <c r="A11" s="17">
        <v>44993</v>
      </c>
      <c r="B11" s="23"/>
      <c r="C11" s="23"/>
      <c r="D11" s="23"/>
      <c r="E11" s="23"/>
      <c r="F11" s="23"/>
      <c r="G11" s="19" t="str">
        <f t="shared" si="3"/>
        <v/>
      </c>
      <c r="H11" s="19" t="str">
        <f t="shared" si="0"/>
        <v/>
      </c>
      <c r="I11" s="20" t="str">
        <f t="shared" si="1"/>
        <v/>
      </c>
      <c r="J11" s="21" t="str">
        <f t="shared" si="2"/>
        <v/>
      </c>
    </row>
    <row r="12" spans="1:1024" ht="17" customHeight="1" x14ac:dyDescent="0.2">
      <c r="A12" s="17">
        <v>44994</v>
      </c>
      <c r="B12" s="23"/>
      <c r="C12" s="23"/>
      <c r="D12" s="23"/>
      <c r="E12" s="23"/>
      <c r="F12" s="23"/>
      <c r="G12" s="19" t="str">
        <f t="shared" si="3"/>
        <v/>
      </c>
      <c r="H12" s="19" t="str">
        <f t="shared" si="0"/>
        <v/>
      </c>
      <c r="I12" s="20" t="str">
        <f t="shared" si="1"/>
        <v/>
      </c>
      <c r="J12" s="21" t="str">
        <f t="shared" si="2"/>
        <v/>
      </c>
    </row>
    <row r="13" spans="1:1024" ht="17" customHeight="1" x14ac:dyDescent="0.2">
      <c r="A13" s="44">
        <v>44995</v>
      </c>
      <c r="B13" s="45"/>
      <c r="C13" s="45"/>
      <c r="D13" s="45"/>
      <c r="E13" s="45"/>
      <c r="F13" s="45"/>
      <c r="G13" s="47" t="str">
        <f t="shared" si="3"/>
        <v/>
      </c>
      <c r="H13" s="47" t="str">
        <f t="shared" si="0"/>
        <v/>
      </c>
      <c r="I13" s="48" t="str">
        <f t="shared" si="1"/>
        <v/>
      </c>
      <c r="J13" s="49" t="str">
        <f t="shared" si="2"/>
        <v/>
      </c>
    </row>
    <row r="14" spans="1:1024" ht="17" customHeight="1" x14ac:dyDescent="0.2">
      <c r="A14" s="115">
        <v>44996</v>
      </c>
      <c r="B14" s="116"/>
      <c r="C14" s="116"/>
      <c r="D14" s="116"/>
      <c r="E14" s="116"/>
      <c r="F14" s="116"/>
      <c r="G14" s="117" t="str">
        <f t="shared" si="3"/>
        <v/>
      </c>
      <c r="H14" s="117" t="str">
        <f t="shared" si="0"/>
        <v/>
      </c>
      <c r="I14" s="118" t="str">
        <f t="shared" si="1"/>
        <v/>
      </c>
      <c r="J14" s="119" t="str">
        <f t="shared" si="2"/>
        <v/>
      </c>
    </row>
    <row r="15" spans="1:1024" ht="17" customHeight="1" x14ac:dyDescent="0.2">
      <c r="A15" s="120">
        <v>44997</v>
      </c>
      <c r="B15" s="76"/>
      <c r="C15" s="76"/>
      <c r="D15" s="76"/>
      <c r="E15" s="76"/>
      <c r="F15" s="76"/>
      <c r="G15" s="121" t="str">
        <f t="shared" si="3"/>
        <v/>
      </c>
      <c r="H15" s="121" t="str">
        <f t="shared" si="0"/>
        <v/>
      </c>
      <c r="I15" s="122" t="str">
        <f t="shared" si="1"/>
        <v/>
      </c>
      <c r="J15" s="123" t="str">
        <f t="shared" si="2"/>
        <v/>
      </c>
    </row>
    <row r="16" spans="1:1024" ht="17" customHeight="1" x14ac:dyDescent="0.2">
      <c r="A16" s="50">
        <v>44998</v>
      </c>
      <c r="B16" s="51"/>
      <c r="C16" s="51"/>
      <c r="D16" s="51"/>
      <c r="E16" s="51"/>
      <c r="F16" s="51"/>
      <c r="G16" s="53" t="str">
        <f t="shared" si="3"/>
        <v/>
      </c>
      <c r="H16" s="53" t="str">
        <f t="shared" si="0"/>
        <v/>
      </c>
      <c r="I16" s="54" t="str">
        <f t="shared" si="1"/>
        <v/>
      </c>
      <c r="J16" s="55" t="str">
        <f t="shared" si="2"/>
        <v/>
      </c>
    </row>
    <row r="17" spans="1:10" ht="17" customHeight="1" x14ac:dyDescent="0.2">
      <c r="A17" s="17">
        <v>44999</v>
      </c>
      <c r="B17" s="23"/>
      <c r="C17" s="23"/>
      <c r="D17" s="23"/>
      <c r="E17" s="23"/>
      <c r="F17" s="23"/>
      <c r="G17" s="19" t="str">
        <f t="shared" si="3"/>
        <v/>
      </c>
      <c r="H17" s="19" t="str">
        <f t="shared" si="0"/>
        <v/>
      </c>
      <c r="I17" s="20" t="str">
        <f t="shared" si="1"/>
        <v/>
      </c>
      <c r="J17" s="21" t="str">
        <f t="shared" si="2"/>
        <v/>
      </c>
    </row>
    <row r="18" spans="1:10" ht="17" customHeight="1" x14ac:dyDescent="0.2">
      <c r="A18" s="17">
        <v>45000</v>
      </c>
      <c r="B18" s="23"/>
      <c r="C18" s="23"/>
      <c r="D18" s="23"/>
      <c r="E18" s="23"/>
      <c r="F18" s="23"/>
      <c r="G18" s="19" t="str">
        <f t="shared" si="3"/>
        <v/>
      </c>
      <c r="H18" s="19" t="str">
        <f t="shared" si="0"/>
        <v/>
      </c>
      <c r="I18" s="20" t="str">
        <f t="shared" si="1"/>
        <v/>
      </c>
      <c r="J18" s="21" t="str">
        <f t="shared" si="2"/>
        <v/>
      </c>
    </row>
    <row r="19" spans="1:10" ht="17" customHeight="1" x14ac:dyDescent="0.2">
      <c r="A19" s="17">
        <v>45001</v>
      </c>
      <c r="B19" s="23"/>
      <c r="C19" s="23"/>
      <c r="D19" s="23"/>
      <c r="E19" s="23"/>
      <c r="F19" s="23"/>
      <c r="G19" s="19" t="str">
        <f t="shared" si="3"/>
        <v/>
      </c>
      <c r="H19" s="19" t="str">
        <f t="shared" si="0"/>
        <v/>
      </c>
      <c r="I19" s="20" t="str">
        <f t="shared" si="1"/>
        <v/>
      </c>
      <c r="J19" s="21" t="str">
        <f t="shared" si="2"/>
        <v/>
      </c>
    </row>
    <row r="20" spans="1:10" ht="17" customHeight="1" x14ac:dyDescent="0.2">
      <c r="A20" s="44">
        <v>45002</v>
      </c>
      <c r="B20" s="45"/>
      <c r="C20" s="45"/>
      <c r="D20" s="45"/>
      <c r="E20" s="45"/>
      <c r="F20" s="45"/>
      <c r="G20" s="47" t="str">
        <f t="shared" si="3"/>
        <v/>
      </c>
      <c r="H20" s="47" t="str">
        <f t="shared" si="0"/>
        <v/>
      </c>
      <c r="I20" s="48" t="str">
        <f t="shared" si="1"/>
        <v/>
      </c>
      <c r="J20" s="49" t="str">
        <f t="shared" si="2"/>
        <v/>
      </c>
    </row>
    <row r="21" spans="1:10" ht="17" customHeight="1" x14ac:dyDescent="0.2">
      <c r="A21" s="115">
        <v>45003</v>
      </c>
      <c r="B21" s="116"/>
      <c r="C21" s="116"/>
      <c r="D21" s="116"/>
      <c r="E21" s="116"/>
      <c r="F21" s="116"/>
      <c r="G21" s="117" t="str">
        <f t="shared" si="3"/>
        <v/>
      </c>
      <c r="H21" s="117" t="str">
        <f t="shared" si="0"/>
        <v/>
      </c>
      <c r="I21" s="118" t="str">
        <f t="shared" si="1"/>
        <v/>
      </c>
      <c r="J21" s="119" t="str">
        <f t="shared" si="2"/>
        <v/>
      </c>
    </row>
    <row r="22" spans="1:10" ht="17" customHeight="1" x14ac:dyDescent="0.2">
      <c r="A22" s="120">
        <v>45004</v>
      </c>
      <c r="B22" s="76"/>
      <c r="C22" s="76"/>
      <c r="D22" s="76"/>
      <c r="E22" s="76"/>
      <c r="F22" s="76"/>
      <c r="G22" s="121" t="str">
        <f t="shared" si="3"/>
        <v/>
      </c>
      <c r="H22" s="121" t="str">
        <f t="shared" si="0"/>
        <v/>
      </c>
      <c r="I22" s="122" t="str">
        <f t="shared" si="1"/>
        <v/>
      </c>
      <c r="J22" s="123" t="str">
        <f t="shared" si="2"/>
        <v/>
      </c>
    </row>
    <row r="23" spans="1:10" ht="17" customHeight="1" x14ac:dyDescent="0.2">
      <c r="A23" s="50">
        <v>45005</v>
      </c>
      <c r="B23" s="51"/>
      <c r="C23" s="51"/>
      <c r="D23" s="51"/>
      <c r="E23" s="51"/>
      <c r="F23" s="51"/>
      <c r="G23" s="53" t="str">
        <f t="shared" si="3"/>
        <v/>
      </c>
      <c r="H23" s="53" t="str">
        <f t="shared" si="0"/>
        <v/>
      </c>
      <c r="I23" s="54" t="str">
        <f t="shared" si="1"/>
        <v/>
      </c>
      <c r="J23" s="55" t="str">
        <f t="shared" si="2"/>
        <v/>
      </c>
    </row>
    <row r="24" spans="1:10" ht="17" customHeight="1" x14ac:dyDescent="0.2">
      <c r="A24" s="17">
        <v>45006</v>
      </c>
      <c r="B24" s="23"/>
      <c r="C24" s="23"/>
      <c r="D24" s="23"/>
      <c r="E24" s="23"/>
      <c r="F24" s="23"/>
      <c r="G24" s="19" t="str">
        <f t="shared" si="3"/>
        <v/>
      </c>
      <c r="H24" s="19" t="str">
        <f t="shared" si="0"/>
        <v/>
      </c>
      <c r="I24" s="20" t="str">
        <f t="shared" si="1"/>
        <v/>
      </c>
      <c r="J24" s="21" t="str">
        <f t="shared" si="2"/>
        <v/>
      </c>
    </row>
    <row r="25" spans="1:10" ht="17" customHeight="1" x14ac:dyDescent="0.2">
      <c r="A25" s="17">
        <v>45007</v>
      </c>
      <c r="B25" s="23"/>
      <c r="C25" s="23"/>
      <c r="D25" s="23"/>
      <c r="E25" s="23"/>
      <c r="F25" s="23"/>
      <c r="G25" s="19" t="str">
        <f t="shared" si="3"/>
        <v/>
      </c>
      <c r="H25" s="19" t="str">
        <f t="shared" si="0"/>
        <v/>
      </c>
      <c r="I25" s="20" t="str">
        <f t="shared" si="1"/>
        <v/>
      </c>
      <c r="J25" s="21" t="str">
        <f t="shared" si="2"/>
        <v/>
      </c>
    </row>
    <row r="26" spans="1:10" ht="17" customHeight="1" x14ac:dyDescent="0.2">
      <c r="A26" s="17">
        <v>45008</v>
      </c>
      <c r="B26" s="23"/>
      <c r="C26" s="23"/>
      <c r="D26" s="23"/>
      <c r="E26" s="23"/>
      <c r="F26" s="23"/>
      <c r="G26" s="19" t="str">
        <f t="shared" si="3"/>
        <v/>
      </c>
      <c r="H26" s="19" t="str">
        <f t="shared" si="0"/>
        <v/>
      </c>
      <c r="I26" s="20" t="str">
        <f t="shared" si="1"/>
        <v/>
      </c>
      <c r="J26" s="21" t="str">
        <f t="shared" si="2"/>
        <v/>
      </c>
    </row>
    <row r="27" spans="1:10" ht="17" customHeight="1" x14ac:dyDescent="0.2">
      <c r="A27" s="142">
        <v>45009</v>
      </c>
      <c r="B27" s="102"/>
      <c r="C27" s="23"/>
      <c r="D27" s="103"/>
      <c r="E27" s="23"/>
      <c r="F27" s="45"/>
      <c r="G27" s="47" t="str">
        <f t="shared" si="3"/>
        <v/>
      </c>
      <c r="H27" s="47" t="str">
        <f t="shared" si="0"/>
        <v/>
      </c>
      <c r="I27" s="48" t="str">
        <f t="shared" si="1"/>
        <v/>
      </c>
      <c r="J27" s="49" t="str">
        <f t="shared" si="2"/>
        <v/>
      </c>
    </row>
    <row r="28" spans="1:10" ht="17" customHeight="1" x14ac:dyDescent="0.2">
      <c r="A28" s="73">
        <v>45010</v>
      </c>
      <c r="B28" s="141"/>
      <c r="C28" s="140"/>
      <c r="D28" s="65"/>
      <c r="E28" s="65"/>
      <c r="F28" s="116"/>
      <c r="G28" s="117" t="str">
        <f t="shared" si="3"/>
        <v/>
      </c>
      <c r="H28" s="117" t="str">
        <f t="shared" si="0"/>
        <v/>
      </c>
      <c r="I28" s="118" t="str">
        <f t="shared" si="1"/>
        <v/>
      </c>
      <c r="J28" s="119" t="str">
        <f t="shared" si="2"/>
        <v/>
      </c>
    </row>
    <row r="29" spans="1:10" ht="17" customHeight="1" x14ac:dyDescent="0.2">
      <c r="A29" s="120">
        <v>45011</v>
      </c>
      <c r="B29" s="76"/>
      <c r="C29" s="140"/>
      <c r="D29" s="76"/>
      <c r="E29" s="76"/>
      <c r="F29" s="105"/>
      <c r="G29" s="121" t="str">
        <f t="shared" si="3"/>
        <v/>
      </c>
      <c r="H29" s="121" t="str">
        <f t="shared" si="0"/>
        <v/>
      </c>
      <c r="I29" s="122" t="str">
        <f t="shared" si="1"/>
        <v/>
      </c>
      <c r="J29" s="123" t="str">
        <f t="shared" si="2"/>
        <v/>
      </c>
    </row>
    <row r="30" spans="1:10" ht="17" customHeight="1" x14ac:dyDescent="0.2">
      <c r="A30" s="50">
        <v>45012</v>
      </c>
      <c r="B30" s="138"/>
      <c r="C30" s="51"/>
      <c r="D30" s="139"/>
      <c r="E30" s="138"/>
      <c r="F30" s="51"/>
      <c r="G30" s="143" t="str">
        <f t="shared" si="3"/>
        <v/>
      </c>
      <c r="H30" s="53" t="str">
        <f t="shared" si="0"/>
        <v/>
      </c>
      <c r="I30" s="54" t="str">
        <f t="shared" si="1"/>
        <v/>
      </c>
      <c r="J30" s="55" t="str">
        <f t="shared" si="2"/>
        <v/>
      </c>
    </row>
    <row r="31" spans="1:10" ht="17" customHeight="1" x14ac:dyDescent="0.2">
      <c r="A31" s="17">
        <v>45013</v>
      </c>
      <c r="B31" s="102"/>
      <c r="C31" s="23"/>
      <c r="D31" s="103"/>
      <c r="E31" s="102"/>
      <c r="F31" s="23"/>
      <c r="G31" s="144" t="str">
        <f t="shared" si="3"/>
        <v/>
      </c>
      <c r="H31" s="19" t="str">
        <f t="shared" si="0"/>
        <v/>
      </c>
      <c r="I31" s="20" t="str">
        <f t="shared" si="1"/>
        <v/>
      </c>
      <c r="J31" s="21" t="str">
        <f t="shared" si="2"/>
        <v/>
      </c>
    </row>
    <row r="32" spans="1:10" ht="17" customHeight="1" x14ac:dyDescent="0.2">
      <c r="A32" s="17">
        <v>45014</v>
      </c>
      <c r="B32" s="23"/>
      <c r="C32" s="23"/>
      <c r="D32" s="23"/>
      <c r="E32" s="23"/>
      <c r="F32" s="23"/>
      <c r="G32" s="19" t="str">
        <f t="shared" si="3"/>
        <v/>
      </c>
      <c r="H32" s="19" t="str">
        <f t="shared" si="0"/>
        <v/>
      </c>
      <c r="I32" s="20" t="str">
        <f t="shared" si="1"/>
        <v/>
      </c>
      <c r="J32" s="21" t="str">
        <f t="shared" si="2"/>
        <v/>
      </c>
    </row>
    <row r="33" spans="1:10" ht="17" customHeight="1" x14ac:dyDescent="0.2">
      <c r="A33" s="17">
        <v>45015</v>
      </c>
      <c r="B33" s="23"/>
      <c r="C33" s="23"/>
      <c r="D33" s="23"/>
      <c r="E33" s="23"/>
      <c r="F33" s="23"/>
      <c r="G33" s="19" t="str">
        <f t="shared" si="3"/>
        <v/>
      </c>
      <c r="H33" s="19" t="str">
        <f t="shared" si="0"/>
        <v/>
      </c>
      <c r="I33" s="20" t="str">
        <f t="shared" si="1"/>
        <v/>
      </c>
      <c r="J33" s="21" t="str">
        <f t="shared" si="2"/>
        <v/>
      </c>
    </row>
    <row r="34" spans="1:10" ht="17" customHeight="1" x14ac:dyDescent="0.2">
      <c r="A34" s="17">
        <v>45016</v>
      </c>
      <c r="B34" s="23"/>
      <c r="C34" s="23"/>
      <c r="D34" s="23"/>
      <c r="E34" s="23"/>
      <c r="F34" s="23"/>
      <c r="G34" s="19" t="str">
        <f t="shared" si="3"/>
        <v/>
      </c>
      <c r="H34" s="19" t="str">
        <f t="shared" si="0"/>
        <v/>
      </c>
      <c r="I34" s="20" t="str">
        <f t="shared" si="1"/>
        <v/>
      </c>
      <c r="J34" s="21" t="str">
        <f t="shared" si="2"/>
        <v/>
      </c>
    </row>
    <row r="35" spans="1:10" ht="44" customHeight="1" x14ac:dyDescent="0.2">
      <c r="A35" s="25"/>
      <c r="B35" s="26"/>
      <c r="C35" s="26"/>
      <c r="D35" s="104" t="s">
        <v>33</v>
      </c>
      <c r="E35" s="104"/>
      <c r="F35" s="104"/>
      <c r="G35" s="93">
        <f>SUM(G4:G34)</f>
        <v>0</v>
      </c>
      <c r="H35" s="93">
        <f>SUM(H4:H34)</f>
        <v>0</v>
      </c>
      <c r="I35" s="94">
        <f>SUM(I4:I34)</f>
        <v>0</v>
      </c>
      <c r="J35" s="86">
        <f>SUM(J4:J34)</f>
        <v>0</v>
      </c>
    </row>
    <row r="36" spans="1:10" ht="17" customHeight="1" x14ac:dyDescent="0.2">
      <c r="A36" s="27"/>
      <c r="B36" s="28"/>
      <c r="C36" s="28"/>
      <c r="D36" s="89">
        <f>A3</f>
        <v>44986</v>
      </c>
      <c r="E36" s="89"/>
      <c r="F36" s="89"/>
      <c r="G36" s="93"/>
      <c r="H36" s="93"/>
      <c r="I36" s="94"/>
      <c r="J36" s="86"/>
    </row>
    <row r="37" spans="1:10" ht="39" customHeight="1" x14ac:dyDescent="0.2">
      <c r="A37" s="27"/>
      <c r="B37" s="28"/>
      <c r="C37" s="28"/>
      <c r="D37" s="96" t="s">
        <v>34</v>
      </c>
      <c r="E37" s="96"/>
      <c r="F37" s="96"/>
      <c r="G37" s="79"/>
      <c r="H37" s="79"/>
      <c r="I37" s="79"/>
      <c r="J37" s="80"/>
    </row>
    <row r="38" spans="1:10" ht="17" customHeight="1" x14ac:dyDescent="0.2">
      <c r="A38" s="29"/>
      <c r="B38" s="30"/>
      <c r="C38" s="30"/>
      <c r="D38" s="97">
        <f>EDATE(A3,2)</f>
        <v>45047</v>
      </c>
      <c r="E38" s="97"/>
      <c r="F38" s="97"/>
      <c r="G38" s="79"/>
      <c r="H38" s="79"/>
      <c r="I38" s="79"/>
      <c r="J38" s="80"/>
    </row>
    <row r="39" spans="1:10" ht="20.25" customHeight="1" x14ac:dyDescent="0.2">
      <c r="A39" s="77" t="s">
        <v>35</v>
      </c>
      <c r="B39" s="77"/>
      <c r="C39" s="77"/>
      <c r="D39" s="77"/>
      <c r="E39" s="77"/>
      <c r="F39" s="77"/>
      <c r="G39" s="77"/>
      <c r="H39" s="77"/>
      <c r="I39" s="77"/>
      <c r="J39" s="77"/>
    </row>
  </sheetData>
  <mergeCells count="14">
    <mergeCell ref="A1:J1"/>
    <mergeCell ref="D35:F35"/>
    <mergeCell ref="G35:G36"/>
    <mergeCell ref="H35:H36"/>
    <mergeCell ref="I35:I36"/>
    <mergeCell ref="J35:J36"/>
    <mergeCell ref="D36:F36"/>
    <mergeCell ref="A39:J39"/>
    <mergeCell ref="D37:F37"/>
    <mergeCell ref="G37:G38"/>
    <mergeCell ref="H37:H38"/>
    <mergeCell ref="I37:I38"/>
    <mergeCell ref="J37:J38"/>
    <mergeCell ref="D38:F38"/>
  </mergeCells>
  <conditionalFormatting sqref="A4:A34">
    <cfRule type="expression" dxfId="15" priority="2">
      <formula>OR(WEEKDAY(A4)=1,WEEKDAY(A4)=7)</formula>
    </cfRule>
  </conditionalFormatting>
  <conditionalFormatting sqref="B4:F34">
    <cfRule type="expression" dxfId="14" priority="3">
      <formula>OR(WEEKDAY($A4)=1,WEEKDAY($A4)=7)</formula>
    </cfRule>
  </conditionalFormatting>
  <conditionalFormatting sqref="I4:I34">
    <cfRule type="expression" dxfId="13" priority="4">
      <formula>OR(WEEKDAY($A4)=1,WEEKDAY($A4)=7)</formula>
    </cfRule>
  </conditionalFormatting>
  <dataValidations count="4">
    <dataValidation operator="equal" allowBlank="1" showInputMessage="1" showErrorMessage="1" errorTitle="Valeurs possibles" error="0,00 € hors REP_x000a_ou_x000a_4,80€  en REP_x000a_" sqref="G4:G34" xr:uid="{00000000-0002-0000-0700-000000000000}">
      <formula1>0</formula1>
      <formula2>0</formula2>
    </dataValidation>
    <dataValidation operator="equal" allowBlank="1" showInputMessage="1" showErrorMessage="1" errorTitle="Valeurs possibles" error="0,00 € hors REP+_x000a_ou_x000a_14,280€  en REP+_x000a_" sqref="H4:H34" xr:uid="{00000000-0002-0000-0700-000001000000}">
      <formula1>0</formula1>
      <formula2>0</formula2>
    </dataValidation>
    <dataValidation operator="equal" allowBlank="1" showErrorMessage="1" errorTitle="Valeurs possibles" error="0,00 € dans son école de rattechement_x000a_ou_x000a_15,94 € pour une mission dans une autre école" sqref="I4:I34" xr:uid="{00000000-0002-0000-0700-000002000000}">
      <formula1>0</formula1>
      <formula2>0</formula2>
    </dataValidation>
    <dataValidation type="list" operator="equal" allowBlank="1" showErrorMessage="1" errorTitle="Erreur de saisie" error="Laisser vide_x000a_ou_x000a_Saisir (sans espace) :_x000a_&quot;REP&quot; ou &quot;REP+&quot;" sqref="D4:D34" xr:uid="{00000000-0002-0000-0700-000003000000}">
      <formula1>"REP,REP+"</formula1>
      <formula2>0</formula2>
    </dataValidation>
  </dataValidations>
  <hyperlinks>
    <hyperlink ref="A39" r:id="rId1" xr:uid="{00000000-0004-0000-0700-000000000000}"/>
  </hyperlinks>
  <pageMargins left="0.59027777777777801" right="0.47222222222222199" top="0.59027777777777801" bottom="0.47222222222222199" header="0.51180555555555496" footer="0.51180555555555496"/>
  <pageSetup paperSize="9" firstPageNumber="0" orientation="portrait" horizontalDpi="300" verticalDpi="30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39"/>
  <sheetViews>
    <sheetView showGridLines="0" zoomScaleNormal="100" workbookViewId="0">
      <selection activeCell="C6" sqref="C6"/>
    </sheetView>
  </sheetViews>
  <sheetFormatPr baseColWidth="10" defaultColWidth="10.83203125" defaultRowHeight="16" x14ac:dyDescent="0.2"/>
  <cols>
    <col min="1" max="1" width="10.6640625" style="1" customWidth="1"/>
    <col min="2" max="2" width="6.6640625" style="1" customWidth="1"/>
    <col min="3" max="3" width="13.33203125" style="1" customWidth="1"/>
    <col min="4" max="4" width="7.83203125" style="1" customWidth="1"/>
    <col min="5" max="5" width="6.6640625" style="1" customWidth="1"/>
    <col min="6" max="6" width="17" style="1" customWidth="1"/>
    <col min="7" max="8" width="7.83203125" style="2" customWidth="1"/>
    <col min="9" max="9" width="9.6640625" style="2" customWidth="1"/>
    <col min="10" max="10" width="11.6640625" style="2" customWidth="1"/>
    <col min="11" max="1023" width="10.83203125" style="1"/>
  </cols>
  <sheetData>
    <row r="1" spans="1:1024" ht="32.25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24" ht="41" x14ac:dyDescent="0.2">
      <c r="A2" s="3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7" t="s">
        <v>9</v>
      </c>
      <c r="J2" s="8" t="s">
        <v>10</v>
      </c>
    </row>
    <row r="3" spans="1:1024" s="16" customFormat="1" ht="84" x14ac:dyDescent="0.2">
      <c r="A3" s="128">
        <f>A4</f>
        <v>45017</v>
      </c>
      <c r="B3" s="129" t="str">
        <f>IF(SEPT!B3="","",SEPT!B3)</f>
        <v/>
      </c>
      <c r="C3" s="129" t="str">
        <f>IF(SEPT!C3="","",SEPT!C3)</f>
        <v>Écrire nom école de rattachement dans cette case. Exemple : 4 KELLER</v>
      </c>
      <c r="D3" s="129" t="str">
        <f>IF(SEPT!D3="","",SEPT!D3)</f>
        <v/>
      </c>
      <c r="E3" s="130" t="s">
        <v>13</v>
      </c>
      <c r="F3" s="130" t="s">
        <v>13</v>
      </c>
      <c r="G3" s="131">
        <v>4.8159999999999998</v>
      </c>
      <c r="H3" s="131">
        <v>14.2</v>
      </c>
      <c r="I3" s="132">
        <v>15.94</v>
      </c>
      <c r="J3" s="133"/>
      <c r="AMJ3"/>
    </row>
    <row r="4" spans="1:1024" ht="17" customHeight="1" x14ac:dyDescent="0.2">
      <c r="A4" s="107">
        <v>45017</v>
      </c>
      <c r="B4" s="108"/>
      <c r="C4" s="108"/>
      <c r="D4" s="108"/>
      <c r="E4" s="108"/>
      <c r="F4" s="108"/>
      <c r="G4" s="117" t="str">
        <f>IF($D4="REP",$G$3,"")</f>
        <v/>
      </c>
      <c r="H4" s="117" t="str">
        <f t="shared" ref="H4:H34" si="0">IF($D4="REP+",$H$3,"")</f>
        <v/>
      </c>
      <c r="I4" s="118" t="str">
        <f t="shared" ref="I4:I34" si="1">IF(OR(WEEKDAY($A4)=1,WEEKDAY($A4)=7),"",IF($C4="","",IF($C4=$C$3,"",$I$3)))</f>
        <v/>
      </c>
      <c r="J4" s="119" t="str">
        <f t="shared" ref="J4:J34" si="2">IF(SUM(G4:I4)=0,"",SUM(G4:I4))</f>
        <v/>
      </c>
    </row>
    <row r="5" spans="1:1024" ht="17" customHeight="1" x14ac:dyDescent="0.2">
      <c r="A5" s="111">
        <v>45018</v>
      </c>
      <c r="B5" s="112"/>
      <c r="C5" s="112"/>
      <c r="D5" s="112"/>
      <c r="E5" s="112"/>
      <c r="F5" s="112"/>
      <c r="G5" s="121"/>
      <c r="H5" s="121" t="str">
        <f t="shared" si="0"/>
        <v/>
      </c>
      <c r="I5" s="122" t="str">
        <f t="shared" si="1"/>
        <v/>
      </c>
      <c r="J5" s="123" t="str">
        <f t="shared" si="2"/>
        <v/>
      </c>
    </row>
    <row r="6" spans="1:1024" ht="17" customHeight="1" x14ac:dyDescent="0.2">
      <c r="A6" s="100">
        <v>45019</v>
      </c>
      <c r="B6" s="101"/>
      <c r="C6" s="101"/>
      <c r="D6" s="101"/>
      <c r="E6" s="101"/>
      <c r="F6" s="101"/>
      <c r="G6" s="53" t="str">
        <f t="shared" ref="G6:G34" si="3">IF($D6="REP",$G$3,"")</f>
        <v/>
      </c>
      <c r="H6" s="53" t="str">
        <f t="shared" si="0"/>
        <v/>
      </c>
      <c r="I6" s="54" t="str">
        <f t="shared" si="1"/>
        <v/>
      </c>
      <c r="J6" s="55" t="str">
        <f t="shared" si="2"/>
        <v/>
      </c>
    </row>
    <row r="7" spans="1:1024" ht="17" customHeight="1" x14ac:dyDescent="0.2">
      <c r="A7" s="42">
        <v>45020</v>
      </c>
      <c r="B7" s="41"/>
      <c r="C7" s="41"/>
      <c r="D7" s="41"/>
      <c r="E7" s="41"/>
      <c r="F7" s="41"/>
      <c r="G7" s="19" t="str">
        <f t="shared" si="3"/>
        <v/>
      </c>
      <c r="H7" s="19" t="str">
        <f t="shared" si="0"/>
        <v/>
      </c>
      <c r="I7" s="20" t="str">
        <f t="shared" si="1"/>
        <v/>
      </c>
      <c r="J7" s="21" t="str">
        <f t="shared" si="2"/>
        <v/>
      </c>
    </row>
    <row r="8" spans="1:1024" ht="17" customHeight="1" x14ac:dyDescent="0.2">
      <c r="A8" s="42">
        <v>45021</v>
      </c>
      <c r="B8" s="23"/>
      <c r="C8" s="23"/>
      <c r="D8" s="23"/>
      <c r="E8" s="23"/>
      <c r="F8" s="23"/>
      <c r="G8" s="19" t="str">
        <f t="shared" si="3"/>
        <v/>
      </c>
      <c r="H8" s="19" t="str">
        <f t="shared" si="0"/>
        <v/>
      </c>
      <c r="I8" s="20" t="str">
        <f t="shared" si="1"/>
        <v/>
      </c>
      <c r="J8" s="21" t="str">
        <f t="shared" si="2"/>
        <v/>
      </c>
    </row>
    <row r="9" spans="1:1024" ht="17" customHeight="1" x14ac:dyDescent="0.2">
      <c r="A9" s="42">
        <v>45022</v>
      </c>
      <c r="B9" s="23"/>
      <c r="C9" s="23"/>
      <c r="D9" s="23"/>
      <c r="E9" s="23"/>
      <c r="F9" s="23"/>
      <c r="G9" s="19" t="str">
        <f t="shared" si="3"/>
        <v/>
      </c>
      <c r="H9" s="19" t="str">
        <f t="shared" si="0"/>
        <v/>
      </c>
      <c r="I9" s="20" t="str">
        <f t="shared" si="1"/>
        <v/>
      </c>
      <c r="J9" s="21" t="str">
        <f t="shared" si="2"/>
        <v/>
      </c>
    </row>
    <row r="10" spans="1:1024" ht="17" customHeight="1" x14ac:dyDescent="0.2">
      <c r="A10" s="98">
        <v>45023</v>
      </c>
      <c r="B10" s="45"/>
      <c r="C10" s="45"/>
      <c r="D10" s="45"/>
      <c r="E10" s="45"/>
      <c r="F10" s="45"/>
      <c r="G10" s="47" t="str">
        <f t="shared" si="3"/>
        <v/>
      </c>
      <c r="H10" s="47" t="str">
        <f t="shared" si="0"/>
        <v/>
      </c>
      <c r="I10" s="48" t="str">
        <f t="shared" si="1"/>
        <v/>
      </c>
      <c r="J10" s="49" t="str">
        <f t="shared" si="2"/>
        <v/>
      </c>
    </row>
    <row r="11" spans="1:1024" ht="17" customHeight="1" x14ac:dyDescent="0.2">
      <c r="A11" s="107">
        <v>45024</v>
      </c>
      <c r="B11" s="116"/>
      <c r="C11" s="116"/>
      <c r="D11" s="116"/>
      <c r="E11" s="116"/>
      <c r="F11" s="116"/>
      <c r="G11" s="117" t="str">
        <f t="shared" si="3"/>
        <v/>
      </c>
      <c r="H11" s="117" t="str">
        <f t="shared" si="0"/>
        <v/>
      </c>
      <c r="I11" s="118" t="str">
        <f t="shared" si="1"/>
        <v/>
      </c>
      <c r="J11" s="119" t="str">
        <f t="shared" si="2"/>
        <v/>
      </c>
    </row>
    <row r="12" spans="1:1024" ht="17" customHeight="1" x14ac:dyDescent="0.2">
      <c r="A12" s="111">
        <v>45025</v>
      </c>
      <c r="B12" s="76"/>
      <c r="C12" s="76"/>
      <c r="D12" s="76"/>
      <c r="E12" s="76"/>
      <c r="F12" s="76"/>
      <c r="G12" s="121" t="str">
        <f t="shared" si="3"/>
        <v/>
      </c>
      <c r="H12" s="121" t="str">
        <f t="shared" si="0"/>
        <v/>
      </c>
      <c r="I12" s="122" t="str">
        <f t="shared" si="1"/>
        <v/>
      </c>
      <c r="J12" s="123" t="str">
        <f t="shared" si="2"/>
        <v/>
      </c>
    </row>
    <row r="13" spans="1:1024" ht="17" customHeight="1" x14ac:dyDescent="0.2">
      <c r="A13" s="100">
        <v>45026</v>
      </c>
      <c r="B13" s="51"/>
      <c r="C13" s="51"/>
      <c r="D13" s="51"/>
      <c r="E13" s="51"/>
      <c r="F13" s="51"/>
      <c r="G13" s="53" t="str">
        <f t="shared" si="3"/>
        <v/>
      </c>
      <c r="H13" s="53" t="str">
        <f t="shared" si="0"/>
        <v/>
      </c>
      <c r="I13" s="54" t="str">
        <f t="shared" si="1"/>
        <v/>
      </c>
      <c r="J13" s="55" t="str">
        <f t="shared" si="2"/>
        <v/>
      </c>
    </row>
    <row r="14" spans="1:1024" ht="17" customHeight="1" x14ac:dyDescent="0.2">
      <c r="A14" s="42">
        <v>45027</v>
      </c>
      <c r="B14" s="23"/>
      <c r="C14" s="23"/>
      <c r="D14" s="23"/>
      <c r="E14" s="23"/>
      <c r="F14" s="23"/>
      <c r="G14" s="19" t="str">
        <f t="shared" si="3"/>
        <v/>
      </c>
      <c r="H14" s="19" t="str">
        <f t="shared" si="0"/>
        <v/>
      </c>
      <c r="I14" s="20" t="str">
        <f t="shared" si="1"/>
        <v/>
      </c>
      <c r="J14" s="21" t="str">
        <f t="shared" si="2"/>
        <v/>
      </c>
    </row>
    <row r="15" spans="1:1024" ht="17" customHeight="1" x14ac:dyDescent="0.2">
      <c r="A15" s="42">
        <v>45028</v>
      </c>
      <c r="B15" s="23"/>
      <c r="C15" s="23"/>
      <c r="D15" s="23"/>
      <c r="E15" s="23"/>
      <c r="F15" s="23"/>
      <c r="G15" s="19" t="str">
        <f t="shared" si="3"/>
        <v/>
      </c>
      <c r="H15" s="19" t="str">
        <f t="shared" si="0"/>
        <v/>
      </c>
      <c r="I15" s="20" t="str">
        <f t="shared" si="1"/>
        <v/>
      </c>
      <c r="J15" s="21" t="str">
        <f t="shared" si="2"/>
        <v/>
      </c>
    </row>
    <row r="16" spans="1:1024" ht="17" customHeight="1" x14ac:dyDescent="0.2">
      <c r="A16" s="42">
        <v>45029</v>
      </c>
      <c r="B16" s="23"/>
      <c r="C16" s="23"/>
      <c r="D16" s="23"/>
      <c r="E16" s="23"/>
      <c r="F16" s="23"/>
      <c r="G16" s="19" t="str">
        <f t="shared" si="3"/>
        <v/>
      </c>
      <c r="H16" s="19" t="str">
        <f t="shared" si="0"/>
        <v/>
      </c>
      <c r="I16" s="20" t="str">
        <f t="shared" si="1"/>
        <v/>
      </c>
      <c r="J16" s="21" t="str">
        <f t="shared" si="2"/>
        <v/>
      </c>
    </row>
    <row r="17" spans="1:10" ht="17" customHeight="1" x14ac:dyDescent="0.2">
      <c r="A17" s="98">
        <v>45030</v>
      </c>
      <c r="B17" s="45"/>
      <c r="C17" s="45"/>
      <c r="D17" s="45"/>
      <c r="E17" s="45"/>
      <c r="F17" s="45"/>
      <c r="G17" s="47" t="str">
        <f t="shared" si="3"/>
        <v/>
      </c>
      <c r="H17" s="47" t="str">
        <f t="shared" si="0"/>
        <v/>
      </c>
      <c r="I17" s="48" t="str">
        <f t="shared" si="1"/>
        <v/>
      </c>
      <c r="J17" s="49" t="str">
        <f t="shared" si="2"/>
        <v/>
      </c>
    </row>
    <row r="18" spans="1:10" ht="17" customHeight="1" x14ac:dyDescent="0.2">
      <c r="A18" s="107">
        <v>45031</v>
      </c>
      <c r="B18" s="116"/>
      <c r="C18" s="116"/>
      <c r="D18" s="116"/>
      <c r="E18" s="116"/>
      <c r="F18" s="116"/>
      <c r="G18" s="117" t="str">
        <f t="shared" si="3"/>
        <v/>
      </c>
      <c r="H18" s="117" t="str">
        <f t="shared" si="0"/>
        <v/>
      </c>
      <c r="I18" s="118" t="str">
        <f t="shared" si="1"/>
        <v/>
      </c>
      <c r="J18" s="119" t="str">
        <f t="shared" si="2"/>
        <v/>
      </c>
    </row>
    <row r="19" spans="1:10" ht="17" customHeight="1" x14ac:dyDescent="0.2">
      <c r="A19" s="111">
        <v>45032</v>
      </c>
      <c r="B19" s="76"/>
      <c r="C19" s="76"/>
      <c r="D19" s="76"/>
      <c r="E19" s="76"/>
      <c r="F19" s="76"/>
      <c r="G19" s="121" t="str">
        <f t="shared" si="3"/>
        <v/>
      </c>
      <c r="H19" s="121" t="str">
        <f t="shared" si="0"/>
        <v/>
      </c>
      <c r="I19" s="122" t="str">
        <f t="shared" si="1"/>
        <v/>
      </c>
      <c r="J19" s="123" t="str">
        <f t="shared" si="2"/>
        <v/>
      </c>
    </row>
    <row r="20" spans="1:10" ht="17" customHeight="1" x14ac:dyDescent="0.2">
      <c r="A20" s="100">
        <v>45033</v>
      </c>
      <c r="B20" s="51"/>
      <c r="C20" s="51"/>
      <c r="D20" s="51"/>
      <c r="E20" s="51"/>
      <c r="F20" s="51"/>
      <c r="G20" s="53" t="str">
        <f t="shared" si="3"/>
        <v/>
      </c>
      <c r="H20" s="53" t="str">
        <f t="shared" si="0"/>
        <v/>
      </c>
      <c r="I20" s="54" t="str">
        <f t="shared" si="1"/>
        <v/>
      </c>
      <c r="J20" s="55" t="str">
        <f t="shared" si="2"/>
        <v/>
      </c>
    </row>
    <row r="21" spans="1:10" ht="17" customHeight="1" x14ac:dyDescent="0.2">
      <c r="A21" s="42">
        <v>45034</v>
      </c>
      <c r="B21" s="23"/>
      <c r="C21" s="23"/>
      <c r="D21" s="23"/>
      <c r="E21" s="23"/>
      <c r="F21" s="23"/>
      <c r="G21" s="19" t="str">
        <f t="shared" si="3"/>
        <v/>
      </c>
      <c r="H21" s="19" t="str">
        <f t="shared" si="0"/>
        <v/>
      </c>
      <c r="I21" s="20" t="str">
        <f t="shared" si="1"/>
        <v/>
      </c>
      <c r="J21" s="21" t="str">
        <f t="shared" si="2"/>
        <v/>
      </c>
    </row>
    <row r="22" spans="1:10" ht="17" customHeight="1" x14ac:dyDescent="0.2">
      <c r="A22" s="42">
        <v>45035</v>
      </c>
      <c r="B22" s="23"/>
      <c r="C22" s="23"/>
      <c r="D22" s="23"/>
      <c r="E22" s="23"/>
      <c r="F22" s="23"/>
      <c r="G22" s="19" t="str">
        <f t="shared" si="3"/>
        <v/>
      </c>
      <c r="H22" s="19" t="str">
        <f t="shared" si="0"/>
        <v/>
      </c>
      <c r="I22" s="20" t="str">
        <f t="shared" si="1"/>
        <v/>
      </c>
      <c r="J22" s="21" t="str">
        <f t="shared" si="2"/>
        <v/>
      </c>
    </row>
    <row r="23" spans="1:10" ht="17" customHeight="1" x14ac:dyDescent="0.2">
      <c r="A23" s="42">
        <v>45036</v>
      </c>
      <c r="B23" s="23"/>
      <c r="C23" s="23"/>
      <c r="D23" s="23"/>
      <c r="E23" s="23"/>
      <c r="F23" s="23"/>
      <c r="G23" s="19" t="str">
        <f t="shared" si="3"/>
        <v/>
      </c>
      <c r="H23" s="19" t="str">
        <f t="shared" si="0"/>
        <v/>
      </c>
      <c r="I23" s="20" t="str">
        <f t="shared" si="1"/>
        <v/>
      </c>
      <c r="J23" s="21" t="str">
        <f t="shared" si="2"/>
        <v/>
      </c>
    </row>
    <row r="24" spans="1:10" ht="17" customHeight="1" x14ac:dyDescent="0.2">
      <c r="A24" s="98">
        <v>45037</v>
      </c>
      <c r="B24" s="45"/>
      <c r="C24" s="45"/>
      <c r="D24" s="45"/>
      <c r="E24" s="45"/>
      <c r="F24" s="45"/>
      <c r="G24" s="47" t="str">
        <f t="shared" si="3"/>
        <v/>
      </c>
      <c r="H24" s="47" t="str">
        <f t="shared" si="0"/>
        <v/>
      </c>
      <c r="I24" s="48" t="str">
        <f t="shared" si="1"/>
        <v/>
      </c>
      <c r="J24" s="49" t="str">
        <f t="shared" si="2"/>
        <v/>
      </c>
    </row>
    <row r="25" spans="1:10" ht="17" customHeight="1" x14ac:dyDescent="0.2">
      <c r="A25" s="107">
        <v>45038</v>
      </c>
      <c r="B25" s="116"/>
      <c r="C25" s="116"/>
      <c r="D25" s="116"/>
      <c r="E25" s="116"/>
      <c r="F25" s="116"/>
      <c r="G25" s="117" t="str">
        <f t="shared" si="3"/>
        <v/>
      </c>
      <c r="H25" s="117" t="str">
        <f t="shared" si="0"/>
        <v/>
      </c>
      <c r="I25" s="118" t="str">
        <f t="shared" si="1"/>
        <v/>
      </c>
      <c r="J25" s="119" t="str">
        <f t="shared" si="2"/>
        <v/>
      </c>
    </row>
    <row r="26" spans="1:10" ht="17" customHeight="1" x14ac:dyDescent="0.2">
      <c r="A26" s="111">
        <v>45039</v>
      </c>
      <c r="B26" s="76"/>
      <c r="C26" s="76"/>
      <c r="D26" s="76"/>
      <c r="E26" s="76"/>
      <c r="F26" s="76"/>
      <c r="G26" s="121" t="str">
        <f t="shared" si="3"/>
        <v/>
      </c>
      <c r="H26" s="121" t="str">
        <f t="shared" si="0"/>
        <v/>
      </c>
      <c r="I26" s="122" t="str">
        <f t="shared" si="1"/>
        <v/>
      </c>
      <c r="J26" s="123" t="str">
        <f t="shared" si="2"/>
        <v/>
      </c>
    </row>
    <row r="27" spans="1:10" ht="17" customHeight="1" x14ac:dyDescent="0.2">
      <c r="A27" s="100">
        <v>45040</v>
      </c>
      <c r="B27" s="101"/>
      <c r="C27" s="101"/>
      <c r="D27" s="101"/>
      <c r="E27" s="101"/>
      <c r="F27" s="101"/>
      <c r="G27" s="53" t="str">
        <f t="shared" si="3"/>
        <v/>
      </c>
      <c r="H27" s="53" t="str">
        <f t="shared" si="0"/>
        <v/>
      </c>
      <c r="I27" s="54" t="str">
        <f t="shared" si="1"/>
        <v/>
      </c>
      <c r="J27" s="55" t="str">
        <f t="shared" si="2"/>
        <v/>
      </c>
    </row>
    <row r="28" spans="1:10" ht="17" customHeight="1" x14ac:dyDescent="0.2">
      <c r="A28" s="42">
        <v>45041</v>
      </c>
      <c r="B28" s="41"/>
      <c r="C28" s="41"/>
      <c r="D28" s="41"/>
      <c r="E28" s="41"/>
      <c r="F28" s="41"/>
      <c r="G28" s="19" t="str">
        <f t="shared" si="3"/>
        <v/>
      </c>
      <c r="H28" s="19" t="str">
        <f t="shared" si="0"/>
        <v/>
      </c>
      <c r="I28" s="20" t="str">
        <f t="shared" si="1"/>
        <v/>
      </c>
      <c r="J28" s="21" t="str">
        <f t="shared" si="2"/>
        <v/>
      </c>
    </row>
    <row r="29" spans="1:10" ht="17" customHeight="1" x14ac:dyDescent="0.2">
      <c r="A29" s="42">
        <v>45042</v>
      </c>
      <c r="B29" s="41"/>
      <c r="C29" s="41"/>
      <c r="D29" s="41"/>
      <c r="E29" s="41"/>
      <c r="F29" s="41"/>
      <c r="G29" s="19" t="str">
        <f t="shared" si="3"/>
        <v/>
      </c>
      <c r="H29" s="19" t="str">
        <f t="shared" si="0"/>
        <v/>
      </c>
      <c r="I29" s="20" t="str">
        <f t="shared" si="1"/>
        <v/>
      </c>
      <c r="J29" s="21" t="str">
        <f t="shared" si="2"/>
        <v/>
      </c>
    </row>
    <row r="30" spans="1:10" ht="17" customHeight="1" x14ac:dyDescent="0.2">
      <c r="A30" s="42">
        <v>45043</v>
      </c>
      <c r="B30" s="41"/>
      <c r="C30" s="41"/>
      <c r="D30" s="41"/>
      <c r="E30" s="41"/>
      <c r="F30" s="41"/>
      <c r="G30" s="19" t="str">
        <f t="shared" si="3"/>
        <v/>
      </c>
      <c r="H30" s="19" t="str">
        <f t="shared" si="0"/>
        <v/>
      </c>
      <c r="I30" s="20" t="str">
        <f t="shared" si="1"/>
        <v/>
      </c>
      <c r="J30" s="21" t="str">
        <f t="shared" si="2"/>
        <v/>
      </c>
    </row>
    <row r="31" spans="1:10" ht="17" customHeight="1" x14ac:dyDescent="0.2">
      <c r="A31" s="98">
        <v>45044</v>
      </c>
      <c r="B31" s="99"/>
      <c r="C31" s="99"/>
      <c r="D31" s="99"/>
      <c r="E31" s="99"/>
      <c r="F31" s="99"/>
      <c r="G31" s="47" t="str">
        <f t="shared" si="3"/>
        <v/>
      </c>
      <c r="H31" s="47" t="str">
        <f t="shared" si="0"/>
        <v/>
      </c>
      <c r="I31" s="48" t="str">
        <f t="shared" si="1"/>
        <v/>
      </c>
      <c r="J31" s="49" t="str">
        <f t="shared" si="2"/>
        <v/>
      </c>
    </row>
    <row r="32" spans="1:10" ht="17" customHeight="1" x14ac:dyDescent="0.2">
      <c r="A32" s="107">
        <v>45045</v>
      </c>
      <c r="B32" s="137"/>
      <c r="C32" s="137"/>
      <c r="D32" s="137"/>
      <c r="E32" s="137"/>
      <c r="F32" s="137"/>
      <c r="G32" s="117" t="str">
        <f t="shared" si="3"/>
        <v/>
      </c>
      <c r="H32" s="117" t="str">
        <f t="shared" si="0"/>
        <v/>
      </c>
      <c r="I32" s="118" t="str">
        <f t="shared" si="1"/>
        <v/>
      </c>
      <c r="J32" s="119" t="str">
        <f t="shared" si="2"/>
        <v/>
      </c>
    </row>
    <row r="33" spans="1:10" ht="17" customHeight="1" x14ac:dyDescent="0.2">
      <c r="A33" s="145">
        <v>45046</v>
      </c>
      <c r="B33" s="65"/>
      <c r="C33" s="65"/>
      <c r="D33" s="65"/>
      <c r="E33" s="65"/>
      <c r="F33" s="65"/>
      <c r="G33" s="58" t="str">
        <f t="shared" si="3"/>
        <v/>
      </c>
      <c r="H33" s="58" t="str">
        <f t="shared" si="0"/>
        <v/>
      </c>
      <c r="I33" s="67" t="str">
        <f t="shared" si="1"/>
        <v/>
      </c>
      <c r="J33" s="70" t="str">
        <f t="shared" si="2"/>
        <v/>
      </c>
    </row>
    <row r="34" spans="1:10" ht="17" customHeight="1" thickBot="1" x14ac:dyDescent="0.25">
      <c r="A34" s="111"/>
      <c r="B34" s="76"/>
      <c r="C34" s="76"/>
      <c r="D34" s="76"/>
      <c r="E34" s="76"/>
      <c r="F34" s="76"/>
      <c r="G34" s="121" t="str">
        <f t="shared" si="3"/>
        <v/>
      </c>
      <c r="H34" s="121" t="str">
        <f t="shared" si="0"/>
        <v/>
      </c>
      <c r="I34" s="122" t="str">
        <f t="shared" si="1"/>
        <v/>
      </c>
      <c r="J34" s="70" t="str">
        <f t="shared" si="2"/>
        <v/>
      </c>
    </row>
    <row r="35" spans="1:10" ht="43" customHeight="1" thickBot="1" x14ac:dyDescent="0.25">
      <c r="A35" s="27"/>
      <c r="B35" s="28"/>
      <c r="C35" s="28"/>
      <c r="D35" s="88" t="s">
        <v>33</v>
      </c>
      <c r="E35" s="88"/>
      <c r="F35" s="88"/>
      <c r="G35" s="91">
        <f>SUM(G4:G34)</f>
        <v>0</v>
      </c>
      <c r="H35" s="91">
        <f>SUM(H4:H34)</f>
        <v>0</v>
      </c>
      <c r="I35" s="92">
        <f>SUM(I4:I34)</f>
        <v>0</v>
      </c>
      <c r="J35" s="86">
        <f>SUM(J4:J34)</f>
        <v>0</v>
      </c>
    </row>
    <row r="36" spans="1:10" ht="17" customHeight="1" thickBot="1" x14ac:dyDescent="0.25">
      <c r="A36" s="27"/>
      <c r="B36" s="28"/>
      <c r="C36" s="28"/>
      <c r="D36" s="89">
        <f>A3</f>
        <v>45017</v>
      </c>
      <c r="E36" s="89"/>
      <c r="F36" s="89"/>
      <c r="G36" s="93"/>
      <c r="H36" s="93"/>
      <c r="I36" s="94"/>
      <c r="J36" s="86"/>
    </row>
    <row r="37" spans="1:10" ht="43" customHeight="1" x14ac:dyDescent="0.2">
      <c r="A37" s="27"/>
      <c r="B37" s="28"/>
      <c r="C37" s="28"/>
      <c r="D37" s="96" t="s">
        <v>34</v>
      </c>
      <c r="E37" s="96"/>
      <c r="F37" s="96"/>
      <c r="G37" s="79"/>
      <c r="H37" s="79"/>
      <c r="I37" s="79"/>
      <c r="J37" s="80"/>
    </row>
    <row r="38" spans="1:10" ht="17" customHeight="1" x14ac:dyDescent="0.2">
      <c r="A38" s="29"/>
      <c r="B38" s="30"/>
      <c r="C38" s="30"/>
      <c r="D38" s="97">
        <f>EDATE(A3,2)</f>
        <v>45078</v>
      </c>
      <c r="E38" s="97"/>
      <c r="F38" s="97"/>
      <c r="G38" s="79"/>
      <c r="H38" s="79"/>
      <c r="I38" s="79"/>
      <c r="J38" s="80"/>
    </row>
    <row r="39" spans="1:10" ht="20.25" customHeight="1" x14ac:dyDescent="0.2">
      <c r="A39" s="77" t="s">
        <v>35</v>
      </c>
      <c r="B39" s="77"/>
      <c r="C39" s="77"/>
      <c r="D39" s="77"/>
      <c r="E39" s="77"/>
      <c r="F39" s="77"/>
      <c r="G39" s="77"/>
      <c r="H39" s="77"/>
      <c r="I39" s="77"/>
      <c r="J39" s="77"/>
    </row>
  </sheetData>
  <mergeCells count="14">
    <mergeCell ref="A1:J1"/>
    <mergeCell ref="D35:F35"/>
    <mergeCell ref="G35:G36"/>
    <mergeCell ref="H35:H36"/>
    <mergeCell ref="I35:I36"/>
    <mergeCell ref="J35:J36"/>
    <mergeCell ref="D36:F36"/>
    <mergeCell ref="A39:J39"/>
    <mergeCell ref="D37:F37"/>
    <mergeCell ref="G37:G38"/>
    <mergeCell ref="H37:H38"/>
    <mergeCell ref="I37:I38"/>
    <mergeCell ref="J37:J38"/>
    <mergeCell ref="D38:F38"/>
  </mergeCells>
  <conditionalFormatting sqref="A4:A34">
    <cfRule type="expression" dxfId="12" priority="2">
      <formula>OR(WEEKDAY(A4)=1,WEEKDAY(A4)=7)</formula>
    </cfRule>
  </conditionalFormatting>
  <conditionalFormatting sqref="B4:F34">
    <cfRule type="expression" dxfId="11" priority="3">
      <formula>OR(WEEKDAY($A4)=1,WEEKDAY($A4)=7)</formula>
    </cfRule>
  </conditionalFormatting>
  <conditionalFormatting sqref="I4:I34">
    <cfRule type="expression" dxfId="10" priority="4">
      <formula>OR(WEEKDAY($A4)=1,WEEKDAY($A4)=7)</formula>
    </cfRule>
  </conditionalFormatting>
  <dataValidations count="4">
    <dataValidation operator="equal" allowBlank="1" showInputMessage="1" showErrorMessage="1" errorTitle="Valeurs possibles" error="0,00 € hors REP_x000a_ou_x000a_4,80€  en REP_x000a_" sqref="G4:G34" xr:uid="{00000000-0002-0000-0800-000000000000}">
      <formula1>0</formula1>
      <formula2>0</formula2>
    </dataValidation>
    <dataValidation operator="equal" allowBlank="1" showInputMessage="1" showErrorMessage="1" errorTitle="Valeurs possibles" error="0,00 € hors REP+_x000a_ou_x000a_14,280€  en REP+_x000a_" sqref="H4:H34" xr:uid="{00000000-0002-0000-0800-000001000000}">
      <formula1>0</formula1>
      <formula2>0</formula2>
    </dataValidation>
    <dataValidation operator="equal" allowBlank="1" showErrorMessage="1" errorTitle="Valeurs possibles" error="0,00 € dans son école de rattechement_x000a_ou_x000a_15,94 € pour une mission dans une autre école" sqref="I4:I34" xr:uid="{00000000-0002-0000-0800-000002000000}">
      <formula1>0</formula1>
      <formula2>0</formula2>
    </dataValidation>
    <dataValidation type="list" operator="equal" allowBlank="1" showErrorMessage="1" errorTitle="Erreur de saisie" error="Laisser vide_x000a_ou_x000a_Saisir (sans espace) :_x000a_&quot;REP&quot; ou &quot;REP+&quot;" sqref="D4:D34" xr:uid="{00000000-0002-0000-0800-000003000000}">
      <formula1>"REP,REP+"</formula1>
      <formula2>0</formula2>
    </dataValidation>
  </dataValidations>
  <hyperlinks>
    <hyperlink ref="A39" r:id="rId1" xr:uid="{00000000-0004-0000-0800-000000000000}"/>
  </hyperlinks>
  <pageMargins left="0.59027777777777801" right="0.47222222222222199" top="0.59027777777777801" bottom="0.47222222222222199" header="0.51180555555555496" footer="0.51180555555555496"/>
  <pageSetup paperSize="9" firstPageNumber="0" orientation="portrait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7884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12</vt:i4>
      </vt:variant>
    </vt:vector>
  </HeadingPairs>
  <TitlesOfParts>
    <vt:vector size="24" baseType="lpstr">
      <vt:lpstr>EXEMPLE</vt:lpstr>
      <vt:lpstr>SEPT</vt:lpstr>
      <vt:lpstr>OCT</vt:lpstr>
      <vt:lpstr>NOV</vt:lpstr>
      <vt:lpstr>DÉC</vt:lpstr>
      <vt:lpstr>JAN</vt:lpstr>
      <vt:lpstr>FÉV</vt:lpstr>
      <vt:lpstr>MARS</vt:lpstr>
      <vt:lpstr>AVR</vt:lpstr>
      <vt:lpstr>MAI</vt:lpstr>
      <vt:lpstr>JUIN</vt:lpstr>
      <vt:lpstr>JUILLET</vt:lpstr>
      <vt:lpstr>AVR!Zone_d_impression</vt:lpstr>
      <vt:lpstr>DÉC!Zone_d_impression</vt:lpstr>
      <vt:lpstr>EXEMPLE!Zone_d_impression</vt:lpstr>
      <vt:lpstr>FÉV!Zone_d_impression</vt:lpstr>
      <vt:lpstr>JAN!Zone_d_impression</vt:lpstr>
      <vt:lpstr>JUILLET!Zone_d_impression</vt:lpstr>
      <vt:lpstr>JUIN!Zone_d_impression</vt:lpstr>
      <vt:lpstr>MAI!Zone_d_impression</vt:lpstr>
      <vt:lpstr>MARS!Zone_d_impression</vt:lpstr>
      <vt:lpstr>NOV!Zone_d_impression</vt:lpstr>
      <vt:lpstr>OCT!Zone_d_impression</vt:lpstr>
      <vt:lpstr>SEPT!Zone_d_impression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remplacements pour les Brigades Paris (par SNUipp75)</dc:title>
  <dc:subject>Pour vérifier sa fiche ARIA et le montant des primes (ISSR, REP, REP+)</dc:subject>
  <dc:creator>Microsoft Office User</dc:creator>
  <cp:keywords>remplacement remplacement remplacement remplacement prime issr rep rep+ snuipp fsu paris remplacement prime issr rep rep+ snuipp fsu paris</cp:keywords>
  <dc:description>FSU SNUipp Paris
https://75.snuipp.fr/?Brigade-et-primes
</dc:description>
  <cp:lastModifiedBy>Microsoft Office User</cp:lastModifiedBy>
  <cp:revision>56</cp:revision>
  <dcterms:created xsi:type="dcterms:W3CDTF">2022-03-14T15:33:49Z</dcterms:created>
  <dcterms:modified xsi:type="dcterms:W3CDTF">2022-10-09T21:28:02Z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